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file01.stadtluzern.ch\Users II$\WickiS\Desktop\"/>
    </mc:Choice>
  </mc:AlternateContent>
  <bookViews>
    <workbookView xWindow="-120" yWindow="-120" windowWidth="29040" windowHeight="15840" tabRatio="460"/>
  </bookViews>
  <sheets>
    <sheet name="Befestigte Flächen" sheetId="1" r:id="rId1"/>
    <sheet name="Beispiel Befestigte Flächen" sheetId="8" r:id="rId2"/>
  </sheets>
  <definedNames>
    <definedName name="_xlnm.Print_Area" localSheetId="0">'Befestigte Flächen'!$A$1:$E$46</definedName>
    <definedName name="_xlnm.Print_Area" localSheetId="1">'Beispiel Befestigte Flächen'!$A$1:$E$46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5" i="8" l="1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A1" i="8"/>
  <c r="E45" i="8" l="1"/>
  <c r="D46" i="8" s="1"/>
  <c r="C45" i="1"/>
  <c r="E29" i="1" l="1"/>
  <c r="E28" i="1"/>
  <c r="A1" i="1" l="1"/>
  <c r="E41" i="1" l="1"/>
  <c r="E43" i="1" l="1"/>
  <c r="E42" i="1"/>
  <c r="E40" i="1"/>
  <c r="E39" i="1"/>
  <c r="E38" i="1"/>
  <c r="E37" i="1"/>
  <c r="E36" i="1"/>
  <c r="E35" i="1"/>
  <c r="E34" i="1"/>
  <c r="E33" i="1"/>
  <c r="E32" i="1"/>
  <c r="E31" i="1"/>
  <c r="E30" i="1"/>
  <c r="E45" i="1" l="1"/>
  <c r="D46" i="1" s="1"/>
</calcChain>
</file>

<file path=xl/sharedStrings.xml><?xml version="1.0" encoding="utf-8"?>
<sst xmlns="http://schemas.openxmlformats.org/spreadsheetml/2006/main" count="157" uniqueCount="82">
  <si>
    <t>-----</t>
  </si>
  <si>
    <t xml:space="preserve">Fläche in m² </t>
  </si>
  <si>
    <t>Flachdächer mit Kies (unabhängig von der Aufbaudicke)</t>
  </si>
  <si>
    <t>DEKLARATION DER BEFESTIGTEN FLÄCHEN</t>
  </si>
  <si>
    <t xml:space="preserve">Vorname: </t>
  </si>
  <si>
    <t>Adresse:</t>
  </si>
  <si>
    <t xml:space="preserve">PLZ, Wohnort: </t>
  </si>
  <si>
    <t xml:space="preserve">Name: </t>
  </si>
  <si>
    <t>a.  Stadtteil:</t>
  </si>
  <si>
    <t>Zur Ermittlung der Regenabwassergebühr und für die Baueingabe</t>
  </si>
  <si>
    <t xml:space="preserve">1. Grundeigentümerschaft </t>
  </si>
  <si>
    <t xml:space="preserve">b.  Parzellen-Nummer: </t>
  </si>
  <si>
    <t>c.  Parzellen-Fläche gem. amtl. Vermessung:</t>
  </si>
  <si>
    <t>Abflussbeiwert der Parzelle</t>
  </si>
  <si>
    <t>2. Parzelle</t>
  </si>
  <si>
    <t>4) Gebührenrelevante Fläche = Art der befestigten Fläche * Abflussbeiwert (C)</t>
  </si>
  <si>
    <t>3) Der Abflussbeiwert (C) berücksichtigt die Beschaffenheit der beregneten Fläche, die daraus resultierende Abminderung und die Verzögerung des Abflusses.</t>
  </si>
  <si>
    <t xml:space="preserve">    Die Abflussbeiwerte (C) sind in der Schweizer Norm SN 592 000 für alle Bodenbedeckungsflächen vorgegeben.</t>
  </si>
  <si>
    <t xml:space="preserve">    weiss: Die ausgewiesenen Flächen stimmen mit der Parzellenfläche gemäss AV überein.</t>
  </si>
  <si>
    <t>Beispiel</t>
  </si>
  <si>
    <t>Franziska</t>
  </si>
  <si>
    <t>Mustersrasse 2</t>
  </si>
  <si>
    <t>6000 Luzern</t>
  </si>
  <si>
    <t>linkes Seeufer</t>
  </si>
  <si>
    <t>Zugehöriges Planbeispiel</t>
  </si>
  <si>
    <t>Schräg- und Flachdächer (unabhängig von Material und Dachhaut)</t>
  </si>
  <si>
    <t xml:space="preserve">Begrünte Flachdächer Aufbaudicke &gt;50 cm  </t>
  </si>
  <si>
    <t>Begrünte Flachdächer	 Aufbaudicke &gt;25 -50 cm</t>
  </si>
  <si>
    <t>Begrünte Flachdächer Aufbaudicke &gt;10 -25 cm</t>
  </si>
  <si>
    <t>Begrünte Flachdächer Aufbaudicke ≤10 cm</t>
  </si>
  <si>
    <t xml:space="preserve">Plätze und Wege mit Hartbelag			</t>
  </si>
  <si>
    <t xml:space="preserve">Plätze und Wege mit Kiesbelag			</t>
  </si>
  <si>
    <t xml:space="preserve">Plätze und Wege mit Ökosystem (Splittfugen)			</t>
  </si>
  <si>
    <t xml:space="preserve">Plätze und Wege mit sickerfähigem Belag			</t>
  </si>
  <si>
    <t xml:space="preserve">Plätze und Wege mit Sickersteinen			</t>
  </si>
  <si>
    <t>Plätze und Wege mit Rasengittersteinen</t>
  </si>
  <si>
    <r>
      <t>3. Deklaration der befestigten Flächen der Parzelle</t>
    </r>
    <r>
      <rPr>
        <b/>
        <vertAlign val="superscript"/>
        <sz val="12"/>
        <color rgb="FF000000"/>
        <rFont val="Arial"/>
        <family val="2"/>
      </rPr>
      <t>1)</t>
    </r>
    <r>
      <rPr>
        <b/>
        <sz val="10"/>
        <color rgb="FF000000"/>
        <rFont val="Arial"/>
        <family val="2"/>
      </rPr>
      <t xml:space="preserve">: </t>
    </r>
  </si>
  <si>
    <t xml:space="preserve">   </t>
  </si>
  <si>
    <t>1) Flächen, die Regenabwasser direkt oder indirekt in die Kanalisation einleiten können.</t>
  </si>
  <si>
    <t>2) Die Angaben müssen mit dem Flächenplan Regenabwasser übereinstimmen.</t>
  </si>
  <si>
    <r>
      <t>Abflussbeiwert (C)</t>
    </r>
    <r>
      <rPr>
        <b/>
        <vertAlign val="superscript"/>
        <sz val="12"/>
        <color theme="1"/>
        <rFont val="Arial"/>
        <family val="2"/>
      </rPr>
      <t>3)</t>
    </r>
    <r>
      <rPr>
        <b/>
        <sz val="10"/>
        <color theme="1"/>
        <rFont val="Arial"/>
        <family val="2"/>
      </rPr>
      <t xml:space="preserve">
(SN 592 000)</t>
    </r>
  </si>
  <si>
    <r>
      <t>Gebührenrelevante
Fläche</t>
    </r>
    <r>
      <rPr>
        <b/>
        <vertAlign val="superscript"/>
        <sz val="12"/>
        <color theme="1"/>
        <rFont val="Arial"/>
        <family val="2"/>
      </rPr>
      <t>4)</t>
    </r>
    <r>
      <rPr>
        <b/>
        <sz val="10"/>
        <color theme="1"/>
        <rFont val="Arial"/>
        <family val="2"/>
      </rPr>
      <t xml:space="preserve"> in m²</t>
    </r>
  </si>
  <si>
    <t xml:space="preserve">     Die entwässerte Fläche darf maximal 5 mal grösser sein als die Grünfläche.</t>
  </si>
  <si>
    <t xml:space="preserve">     Das Wasser aus der entwässerten Fläche muss ohne Fliesshindernis (Randstein, Mauer) in die Grünfläche fliessen können.</t>
  </si>
  <si>
    <t xml:space="preserve">     Die entwässerte Fläche muss zur Grünfläche hin geneigt sein.</t>
  </si>
  <si>
    <t xml:space="preserve">     Das Wasser darf aus der Grünfläche nicht mehr zurück auf die entwässerte Fläche oder auf andere kanalisierte Flächen fliessen (z. B. mit einer Mulde).</t>
  </si>
  <si>
    <t xml:space="preserve">     Eine Versickerungsanlage ist bewilligungspflichtig. </t>
  </si>
  <si>
    <r>
      <t>Befestigte Fläche gemäss Flächenplan Regenabwasser</t>
    </r>
    <r>
      <rPr>
        <b/>
        <vertAlign val="superscript"/>
        <sz val="12"/>
        <color theme="1"/>
        <rFont val="Arial"/>
        <family val="2"/>
      </rPr>
      <t>2)</t>
    </r>
    <r>
      <rPr>
        <b/>
        <sz val="10"/>
        <color theme="1"/>
        <rFont val="Arial"/>
        <family val="2"/>
      </rPr>
      <t xml:space="preserve">
</t>
    </r>
  </si>
  <si>
    <t>Allgemeine Erläuterungen:</t>
  </si>
  <si>
    <t>Ziffern:</t>
  </si>
  <si>
    <t>Befestigte Flächen:</t>
  </si>
  <si>
    <t xml:space="preserve">     Hartbelag: Beton, Asphalt, etc.</t>
  </si>
  <si>
    <t xml:space="preserve">     Kiesbelag: Kies, Splitt, Chaussierung</t>
  </si>
  <si>
    <t xml:space="preserve">     Ökosystem: Pflastersteine mit Zwischenräumen aus Splitt oder Kies</t>
  </si>
  <si>
    <t xml:space="preserve">     Sickersteine: Wasserdurchlässige Steine </t>
  </si>
  <si>
    <t xml:space="preserve">     Die entwässerte Fläche ist grösser als 5 mal die Grünfläche.</t>
  </si>
  <si>
    <t>Flächen, die über die Schulter entwässern</t>
  </si>
  <si>
    <t>An eine Versickerungsanlage angeschlossene Flächen</t>
  </si>
  <si>
    <t>Direkteinleitung in ein Gewässer</t>
  </si>
  <si>
    <t xml:space="preserve">     Sickerfähiger Belag: Spezialbelag, der sickerfähig ist</t>
  </si>
  <si>
    <t>- Das lokale Versickern von Regenabwasser wird befürwortet. Dafür wird zwischen "Entwässern über die Schulter" und "Versickerungsanlagen" unterschieden.</t>
  </si>
  <si>
    <t xml:space="preserve">- Bei Flächen, die über die Schultern entwässern, fliesst Regenabwasser aus versiegelten Teilflächen in angrenzende Grünflächen und versickert dort. </t>
  </si>
  <si>
    <t>- Da dieses Regenabwasser nicht in die Kanalisation gelangt reduzieren sich die Regenabwassergebühren.</t>
  </si>
  <si>
    <t>- Die Bedingungen für eine gültige Entwässerung über die Schulter sind unter "Befestigte Flächen" beschrieben.</t>
  </si>
  <si>
    <t xml:space="preserve">- Flächen, welche einer Versickerungsanlage zufliessen, ziehen ebenfalls keine Gebühren nach sich. Versickerungsanlagen sind allerdings bewilligungspflichtig. </t>
  </si>
  <si>
    <t>- Schräg- und Flachdächer: Dächer haben grundsätzlich einen künstlichen Unterbau (z.B. Dachterrasse, Tiefgarage, etc.)</t>
  </si>
  <si>
    <t>- Flachdächer mit Kies: Das Flachdach ist mit Kies bedeckt.</t>
  </si>
  <si>
    <t>- Begrünte Flachdächer: Das Flachdach ist vorsätzlich mit Pflanzen bepflanzt.</t>
  </si>
  <si>
    <t xml:space="preserve">     Die Baubewilligung und die technischen Nachweise sind einzureichen.</t>
  </si>
  <si>
    <t xml:space="preserve">     Die kantonale Einleitbewilligung ist erforderlich und beizulegen.</t>
  </si>
  <si>
    <t>- Grünflächen: Gärten, Wiesen und Kulturland tragen in der Regel nichts zum massgebenden Regenwasserabfluss bei. Der Anfallende Regen versickert im Boden.</t>
  </si>
  <si>
    <t>Grünflächen (Gärten, Wiesen, Kulturland, etc.)</t>
  </si>
  <si>
    <t>5) Diese Fläche muss der gesamten Parzellenfläche gemäss amtlicher Vermessung (AV) entsprechen.</t>
  </si>
  <si>
    <t>- Versickerungsanlage: Eine Versickerungsanlage ist ein Bauwerk, welches den geltenden Normen und technischen Richtlinien entsprechen muss. Es gilt:</t>
  </si>
  <si>
    <r>
      <t>Total der Flächen</t>
    </r>
    <r>
      <rPr>
        <vertAlign val="superscript"/>
        <sz val="12"/>
        <color rgb="FF000000"/>
        <rFont val="Arial"/>
        <family val="2"/>
      </rPr>
      <t>5)</t>
    </r>
  </si>
  <si>
    <t>- Flächen, die über die Schultern entwässern: Regenabwasser fliesst aus versiegelten Teilflächen in angrenzende Grünflächen und versickert dort. Es gilt:</t>
  </si>
  <si>
    <t>- Plätze und Wege befinden sich normalerweise auf Niveau des gewachsenen Bodens und können verschieden aufgebaut sein:</t>
  </si>
  <si>
    <t xml:space="preserve">     Rasengittersteine: Steine mit Zwischenräumen für den Bewuchs von Pflanzen</t>
  </si>
  <si>
    <t>- Direkteinleitung in ein Gewässer: Das Regenabwasser fliesst direkt in ein Gewässer. Es gilt:</t>
  </si>
  <si>
    <t xml:space="preserve">- Flächen, die über die Schultern entwässern oder an eine Versickerungsanlage angeschlossen sind, wird der Abflussbeiwert 0 zugewiesen und werden entsprechend in der Tabelle eingetragen. </t>
  </si>
  <si>
    <t>- Flächen ohne Entwässerung über die Schulter oder Versickerung werden als befestigte Fläche in der Tabelle eingetragen. Sie erhalten den Abflussbeiwert gemäss SN 592 000.</t>
  </si>
  <si>
    <r>
      <t xml:space="preserve">    rot: Die ausgewiesenen Flächen stimmen </t>
    </r>
    <r>
      <rPr>
        <u/>
        <sz val="10"/>
        <color rgb="FFFF0000"/>
        <rFont val="Arial"/>
        <family val="2"/>
      </rPr>
      <t>nicht</t>
    </r>
    <r>
      <rPr>
        <sz val="10"/>
        <color rgb="FFFF0000"/>
        <rFont val="Arial"/>
        <family val="2"/>
      </rPr>
      <t xml:space="preserve"> mit der Parzellenfläche gemäss amtlicher Vermessung überein.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</si>
</sst>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Arial"/>
      <family val="2"/>
    </font>
    <font>
      <b/>
      <vertAlign val="superscript"/>
      <sz val="12"/>
      <color rgb="FF000000"/>
      <name val="Arial"/>
      <family val="2"/>
    </font>
    <font>
      <b/>
      <vertAlign val="superscript"/>
      <sz val="12"/>
      <color theme="1"/>
      <name val="Arial"/>
      <family val="2"/>
    </font>
    <font>
      <vertAlign val="superscript"/>
      <sz val="12"/>
      <color rgb="FF000000"/>
      <name val="Arial"/>
      <family val="2"/>
    </font>
    <font>
      <u/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BE7E"/>
        <bgColor indexed="64"/>
      </patternFill>
    </fill>
    <fill>
      <patternFill patternType="solid">
        <fgColor rgb="FFC2A0EC"/>
        <bgColor indexed="64"/>
      </patternFill>
    </fill>
    <fill>
      <patternFill patternType="solid">
        <fgColor rgb="FF7EFF7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9917E"/>
        <bgColor indexed="64"/>
      </patternFill>
    </fill>
    <fill>
      <patternFill patternType="solid">
        <fgColor rgb="FFB7EEF3"/>
        <bgColor indexed="64"/>
      </patternFill>
    </fill>
    <fill>
      <patternFill patternType="solid">
        <fgColor rgb="FFFFFF7E"/>
        <bgColor indexed="64"/>
      </patternFill>
    </fill>
    <fill>
      <patternFill patternType="solid">
        <fgColor rgb="FFE691ED"/>
        <bgColor indexed="64"/>
      </patternFill>
    </fill>
    <fill>
      <patternFill patternType="solid">
        <fgColor rgb="FFE9D99C"/>
        <bgColor indexed="64"/>
      </patternFill>
    </fill>
    <fill>
      <patternFill patternType="solid">
        <fgColor rgb="FF7EFAFF"/>
        <bgColor indexed="64"/>
      </patternFill>
    </fill>
    <fill>
      <patternFill patternType="solid">
        <fgColor rgb="FFC0E3B0"/>
        <bgColor indexed="64"/>
      </patternFill>
    </fill>
    <fill>
      <patternFill patternType="solid">
        <fgColor rgb="FFFF7E7E"/>
        <bgColor indexed="64"/>
      </patternFill>
    </fill>
    <fill>
      <patternFill patternType="solid">
        <fgColor rgb="FF7FC6D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1">
    <xf numFmtId="0" fontId="0" fillId="0" borderId="0" xfId="0"/>
    <xf numFmtId="14" fontId="3" fillId="0" borderId="0" xfId="0" applyNumberFormat="1" applyFont="1" applyAlignment="1" applyProtection="1">
      <alignment horizontal="left"/>
    </xf>
    <xf numFmtId="0" fontId="0" fillId="0" borderId="0" xfId="0" applyProtection="1"/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6" fillId="0" borderId="0" xfId="1" applyFill="1" applyProtection="1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indent="5"/>
    </xf>
    <xf numFmtId="0" fontId="2" fillId="15" borderId="3" xfId="0" applyFont="1" applyFill="1" applyBorder="1" applyAlignment="1" applyProtection="1">
      <alignment vertical="center" wrapText="1"/>
      <protection locked="0"/>
    </xf>
    <xf numFmtId="0" fontId="0" fillId="15" borderId="0" xfId="0" applyFill="1" applyProtection="1">
      <protection locked="0"/>
    </xf>
    <xf numFmtId="0" fontId="2" fillId="15" borderId="19" xfId="0" applyFont="1" applyFill="1" applyBorder="1" applyAlignment="1" applyProtection="1">
      <alignment horizontal="right" vertical="center" wrapText="1"/>
      <protection locked="0"/>
    </xf>
    <xf numFmtId="2" fontId="0" fillId="15" borderId="1" xfId="0" applyNumberFormat="1" applyFill="1" applyBorder="1" applyAlignment="1" applyProtection="1">
      <alignment horizontal="center" vertical="center" wrapText="1"/>
      <protection locked="0"/>
    </xf>
    <xf numFmtId="2" fontId="0" fillId="15" borderId="1" xfId="0" applyNumberFormat="1" applyFill="1" applyBorder="1" applyAlignment="1" applyProtection="1">
      <alignment horizontal="center" vertical="center"/>
      <protection locked="0"/>
    </xf>
    <xf numFmtId="2" fontId="0" fillId="15" borderId="32" xfId="0" applyNumberFormat="1" applyFill="1" applyBorder="1" applyAlignment="1" applyProtection="1">
      <alignment horizontal="center" vertical="center"/>
      <protection locked="0"/>
    </xf>
    <xf numFmtId="2" fontId="0" fillId="15" borderId="30" xfId="0" applyNumberForma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justify" vertical="center"/>
    </xf>
    <xf numFmtId="0" fontId="2" fillId="0" borderId="3" xfId="0" applyFont="1" applyBorder="1" applyAlignment="1" applyProtection="1">
      <alignment horizontal="justify" vertical="center"/>
    </xf>
    <xf numFmtId="0" fontId="0" fillId="0" borderId="5" xfId="0" applyBorder="1" applyProtection="1"/>
    <xf numFmtId="0" fontId="2" fillId="0" borderId="0" xfId="0" applyFont="1" applyBorder="1" applyAlignment="1" applyProtection="1">
      <alignment horizontal="justify" vertical="center"/>
    </xf>
    <xf numFmtId="0" fontId="0" fillId="0" borderId="22" xfId="0" applyBorder="1" applyProtection="1"/>
    <xf numFmtId="0" fontId="2" fillId="0" borderId="20" xfId="0" applyFont="1" applyBorder="1" applyAlignment="1" applyProtection="1">
      <alignment horizontal="justify" vertical="center"/>
    </xf>
    <xf numFmtId="0" fontId="2" fillId="0" borderId="0" xfId="0" applyFont="1" applyAlignment="1" applyProtection="1">
      <alignment horizontal="justify" vertical="center"/>
    </xf>
    <xf numFmtId="0" fontId="0" fillId="0" borderId="3" xfId="0" applyBorder="1" applyProtection="1"/>
    <xf numFmtId="0" fontId="0" fillId="0" borderId="4" xfId="0" applyBorder="1" applyProtection="1"/>
    <xf numFmtId="0" fontId="0" fillId="0" borderId="6" xfId="0" applyBorder="1" applyProtection="1"/>
    <xf numFmtId="0" fontId="0" fillId="0" borderId="19" xfId="0" applyBorder="1" applyProtection="1"/>
    <xf numFmtId="0" fontId="0" fillId="0" borderId="35" xfId="0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3" fillId="0" borderId="0" xfId="0" applyFont="1" applyAlignment="1" applyProtection="1">
      <alignment horizontal="center" wrapText="1"/>
    </xf>
    <xf numFmtId="0" fontId="3" fillId="0" borderId="6" xfId="0" applyFont="1" applyBorder="1" applyAlignment="1" applyProtection="1">
      <alignment horizontal="center" wrapText="1"/>
    </xf>
    <xf numFmtId="0" fontId="0" fillId="0" borderId="5" xfId="0" applyBorder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center" wrapText="1"/>
    </xf>
    <xf numFmtId="0" fontId="0" fillId="0" borderId="6" xfId="0" applyBorder="1" applyAlignment="1" applyProtection="1">
      <alignment horizontal="center" wrapText="1"/>
    </xf>
    <xf numFmtId="2" fontId="0" fillId="3" borderId="1" xfId="0" applyNumberFormat="1" applyFill="1" applyBorder="1" applyAlignment="1" applyProtection="1">
      <alignment horizontal="center" vertical="center" wrapText="1"/>
    </xf>
    <xf numFmtId="2" fontId="0" fillId="3" borderId="8" xfId="0" applyNumberFormat="1" applyFill="1" applyBorder="1" applyAlignment="1" applyProtection="1">
      <alignment horizontal="center" vertical="center" wrapText="1"/>
    </xf>
    <xf numFmtId="2" fontId="0" fillId="4" borderId="1" xfId="0" applyNumberFormat="1" applyFill="1" applyBorder="1" applyAlignment="1" applyProtection="1">
      <alignment horizontal="center" vertical="center" wrapText="1"/>
    </xf>
    <xf numFmtId="2" fontId="0" fillId="4" borderId="8" xfId="0" applyNumberFormat="1" applyFill="1" applyBorder="1" applyAlignment="1" applyProtection="1">
      <alignment horizontal="center" vertical="center" wrapText="1"/>
    </xf>
    <xf numFmtId="2" fontId="0" fillId="5" borderId="1" xfId="0" applyNumberFormat="1" applyFill="1" applyBorder="1" applyAlignment="1" applyProtection="1">
      <alignment horizontal="center" vertical="center" wrapText="1"/>
    </xf>
    <xf numFmtId="2" fontId="0" fillId="5" borderId="8" xfId="0" applyNumberFormat="1" applyFill="1" applyBorder="1" applyAlignment="1" applyProtection="1">
      <alignment horizontal="center" vertical="center"/>
    </xf>
    <xf numFmtId="2" fontId="0" fillId="6" borderId="1" xfId="0" applyNumberFormat="1" applyFill="1" applyBorder="1" applyAlignment="1" applyProtection="1">
      <alignment horizontal="center" vertical="center" wrapText="1"/>
    </xf>
    <xf numFmtId="2" fontId="0" fillId="6" borderId="8" xfId="0" applyNumberFormat="1" applyFill="1" applyBorder="1" applyAlignment="1" applyProtection="1">
      <alignment horizontal="center" vertical="center"/>
    </xf>
    <xf numFmtId="2" fontId="0" fillId="7" borderId="1" xfId="0" applyNumberFormat="1" applyFill="1" applyBorder="1" applyAlignment="1" applyProtection="1">
      <alignment horizontal="center" vertical="center" wrapText="1"/>
    </xf>
    <xf numFmtId="2" fontId="0" fillId="7" borderId="8" xfId="0" applyNumberFormat="1" applyFill="1" applyBorder="1" applyAlignment="1" applyProtection="1">
      <alignment horizontal="center" vertical="center"/>
    </xf>
    <xf numFmtId="2" fontId="0" fillId="8" borderId="1" xfId="0" applyNumberFormat="1" applyFill="1" applyBorder="1" applyAlignment="1" applyProtection="1">
      <alignment horizontal="center" vertical="center" wrapText="1"/>
    </xf>
    <xf numFmtId="2" fontId="0" fillId="8" borderId="8" xfId="0" applyNumberFormat="1" applyFill="1" applyBorder="1" applyAlignment="1" applyProtection="1">
      <alignment horizontal="center" vertical="center"/>
    </xf>
    <xf numFmtId="2" fontId="0" fillId="9" borderId="1" xfId="0" applyNumberFormat="1" applyFill="1" applyBorder="1" applyAlignment="1" applyProtection="1">
      <alignment horizontal="center" vertical="center" wrapText="1"/>
    </xf>
    <xf numFmtId="2" fontId="0" fillId="9" borderId="8" xfId="0" applyNumberFormat="1" applyFill="1" applyBorder="1" applyAlignment="1" applyProtection="1">
      <alignment horizontal="center" vertical="center"/>
    </xf>
    <xf numFmtId="2" fontId="0" fillId="10" borderId="1" xfId="0" applyNumberFormat="1" applyFill="1" applyBorder="1" applyAlignment="1" applyProtection="1">
      <alignment horizontal="center" vertical="center" wrapText="1"/>
    </xf>
    <xf numFmtId="2" fontId="0" fillId="10" borderId="8" xfId="0" applyNumberFormat="1" applyFill="1" applyBorder="1" applyAlignment="1" applyProtection="1">
      <alignment horizontal="center" vertical="center"/>
    </xf>
    <xf numFmtId="2" fontId="0" fillId="14" borderId="1" xfId="0" applyNumberFormat="1" applyFill="1" applyBorder="1" applyAlignment="1" applyProtection="1">
      <alignment horizontal="center" vertical="center" wrapText="1"/>
    </xf>
    <xf numFmtId="2" fontId="0" fillId="14" borderId="8" xfId="0" applyNumberFormat="1" applyFill="1" applyBorder="1" applyAlignment="1" applyProtection="1">
      <alignment horizontal="center" vertical="center"/>
    </xf>
    <xf numFmtId="2" fontId="0" fillId="11" borderId="1" xfId="0" applyNumberFormat="1" applyFill="1" applyBorder="1" applyAlignment="1" applyProtection="1">
      <alignment horizontal="center" vertical="center" wrapText="1"/>
    </xf>
    <xf numFmtId="2" fontId="0" fillId="11" borderId="8" xfId="0" applyNumberFormat="1" applyFill="1" applyBorder="1" applyAlignment="1" applyProtection="1">
      <alignment horizontal="center" vertical="center"/>
    </xf>
    <xf numFmtId="2" fontId="0" fillId="12" borderId="32" xfId="0" applyNumberFormat="1" applyFill="1" applyBorder="1" applyAlignment="1" applyProtection="1">
      <alignment horizontal="center" vertical="center" wrapText="1"/>
    </xf>
    <xf numFmtId="2" fontId="0" fillId="12" borderId="33" xfId="0" applyNumberFormat="1" applyFill="1" applyBorder="1" applyAlignment="1" applyProtection="1">
      <alignment horizontal="center" vertical="center"/>
    </xf>
    <xf numFmtId="2" fontId="0" fillId="0" borderId="30" xfId="0" applyNumberFormat="1" applyBorder="1" applyAlignment="1" applyProtection="1">
      <alignment horizontal="center" vertical="center"/>
    </xf>
    <xf numFmtId="2" fontId="0" fillId="0" borderId="31" xfId="0" applyNumberForma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9" fontId="0" fillId="0" borderId="26" xfId="0" applyNumberFormat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2" fontId="0" fillId="0" borderId="1" xfId="0" applyNumberFormat="1" applyBorder="1" applyAlignment="1" applyProtection="1">
      <alignment horizontal="center" vertical="center"/>
    </xf>
    <xf numFmtId="0" fontId="0" fillId="0" borderId="1" xfId="0" quotePrefix="1" applyBorder="1" applyAlignment="1" applyProtection="1">
      <alignment horizontal="center" vertical="center"/>
    </xf>
    <xf numFmtId="2" fontId="0" fillId="0" borderId="8" xfId="0" applyNumberForma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2" fontId="3" fillId="0" borderId="14" xfId="0" applyNumberFormat="1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7" fillId="0" borderId="0" xfId="0" applyFont="1" applyProtection="1"/>
    <xf numFmtId="0" fontId="3" fillId="0" borderId="0" xfId="0" applyFont="1" applyProtection="1"/>
    <xf numFmtId="0" fontId="5" fillId="0" borderId="0" xfId="0" applyFont="1" applyProtection="1"/>
    <xf numFmtId="2" fontId="0" fillId="13" borderId="1" xfId="0" applyNumberFormat="1" applyFill="1" applyBorder="1" applyAlignment="1" applyProtection="1">
      <alignment horizontal="center" vertical="center"/>
    </xf>
    <xf numFmtId="2" fontId="0" fillId="13" borderId="8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</xf>
    <xf numFmtId="2" fontId="0" fillId="2" borderId="8" xfId="0" applyNumberFormat="1" applyFill="1" applyBorder="1" applyAlignment="1" applyProtection="1">
      <alignment horizontal="center" vertical="center" wrapText="1"/>
    </xf>
    <xf numFmtId="2" fontId="0" fillId="16" borderId="1" xfId="0" applyNumberFormat="1" applyFill="1" applyBorder="1" applyAlignment="1" applyProtection="1">
      <alignment horizontal="center" vertical="center"/>
    </xf>
    <xf numFmtId="2" fontId="0" fillId="16" borderId="8" xfId="0" applyNumberFormat="1" applyFill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2" fillId="0" borderId="19" xfId="0" applyFont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wrapText="1"/>
    </xf>
    <xf numFmtId="0" fontId="3" fillId="0" borderId="0" xfId="0" quotePrefix="1" applyFont="1" applyProtection="1"/>
    <xf numFmtId="0" fontId="0" fillId="0" borderId="0" xfId="0" applyFont="1" applyProtection="1"/>
    <xf numFmtId="0" fontId="4" fillId="0" borderId="0" xfId="0" applyFont="1" applyAlignment="1" applyProtection="1">
      <alignment vertical="center"/>
    </xf>
    <xf numFmtId="0" fontId="2" fillId="15" borderId="3" xfId="0" applyFont="1" applyFill="1" applyBorder="1" applyAlignment="1" applyProtection="1">
      <alignment vertical="center" wrapText="1"/>
    </xf>
    <xf numFmtId="0" fontId="0" fillId="15" borderId="0" xfId="0" applyFill="1" applyProtection="1"/>
    <xf numFmtId="0" fontId="2" fillId="15" borderId="19" xfId="0" applyFont="1" applyFill="1" applyBorder="1" applyAlignment="1" applyProtection="1">
      <alignment horizontal="right" vertical="center" wrapText="1"/>
    </xf>
    <xf numFmtId="2" fontId="0" fillId="15" borderId="1" xfId="0" applyNumberFormat="1" applyFill="1" applyBorder="1" applyAlignment="1" applyProtection="1">
      <alignment horizontal="center" vertical="center"/>
    </xf>
    <xf numFmtId="2" fontId="0" fillId="15" borderId="26" xfId="0" applyNumberFormat="1" applyFill="1" applyBorder="1" applyAlignment="1" applyProtection="1">
      <alignment horizontal="center" vertical="center" wrapText="1"/>
    </xf>
    <xf numFmtId="2" fontId="0" fillId="15" borderId="1" xfId="0" applyNumberFormat="1" applyFill="1" applyBorder="1" applyAlignment="1" applyProtection="1">
      <alignment horizontal="center" vertical="center" wrapText="1"/>
    </xf>
    <xf numFmtId="2" fontId="0" fillId="15" borderId="32" xfId="0" applyNumberFormat="1" applyFill="1" applyBorder="1" applyAlignment="1" applyProtection="1">
      <alignment horizontal="center" vertical="center"/>
    </xf>
    <xf numFmtId="2" fontId="0" fillId="15" borderId="30" xfId="0" applyNumberFormat="1" applyFill="1" applyBorder="1" applyAlignment="1" applyProtection="1">
      <alignment horizontal="center" vertical="center"/>
    </xf>
    <xf numFmtId="0" fontId="0" fillId="0" borderId="0" xfId="0" quotePrefix="1" applyFont="1" applyProtection="1"/>
    <xf numFmtId="0" fontId="0" fillId="0" borderId="0" xfId="0" quotePrefix="1" applyProtection="1"/>
    <xf numFmtId="0" fontId="1" fillId="0" borderId="11" xfId="0" applyFont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/>
    </xf>
    <xf numFmtId="0" fontId="0" fillId="0" borderId="25" xfId="0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28" xfId="0" applyFont="1" applyBorder="1" applyAlignment="1" applyProtection="1">
      <alignment horizontal="left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0" fillId="15" borderId="3" xfId="0" applyFill="1" applyBorder="1" applyAlignment="1" applyProtection="1">
      <alignment horizontal="left"/>
      <protection locked="0"/>
    </xf>
    <xf numFmtId="0" fontId="0" fillId="15" borderId="4" xfId="0" applyFill="1" applyBorder="1" applyAlignment="1" applyProtection="1">
      <alignment horizontal="left"/>
      <protection locked="0"/>
    </xf>
    <xf numFmtId="0" fontId="0" fillId="7" borderId="23" xfId="0" applyFill="1" applyBorder="1" applyAlignment="1" applyProtection="1">
      <alignment vertical="center" wrapText="1"/>
    </xf>
    <xf numFmtId="0" fontId="0" fillId="7" borderId="10" xfId="0" applyFill="1" applyBorder="1" applyAlignment="1" applyProtection="1">
      <alignment vertical="center" wrapText="1"/>
    </xf>
    <xf numFmtId="0" fontId="0" fillId="8" borderId="23" xfId="0" applyFill="1" applyBorder="1" applyAlignment="1" applyProtection="1">
      <alignment vertical="center" wrapText="1"/>
    </xf>
    <xf numFmtId="0" fontId="0" fillId="8" borderId="10" xfId="0" applyFill="1" applyBorder="1" applyAlignment="1" applyProtection="1">
      <alignment vertical="center" wrapText="1"/>
    </xf>
    <xf numFmtId="0" fontId="0" fillId="9" borderId="23" xfId="0" applyFill="1" applyBorder="1" applyAlignment="1" applyProtection="1">
      <alignment vertical="center" wrapText="1"/>
    </xf>
    <xf numFmtId="0" fontId="0" fillId="9" borderId="10" xfId="0" applyFill="1" applyBorder="1" applyAlignment="1" applyProtection="1">
      <alignment vertical="center" wrapText="1"/>
    </xf>
    <xf numFmtId="0" fontId="0" fillId="10" borderId="23" xfId="0" applyFill="1" applyBorder="1" applyAlignment="1" applyProtection="1">
      <alignment vertical="center" wrapText="1"/>
    </xf>
    <xf numFmtId="0" fontId="0" fillId="10" borderId="10" xfId="0" applyFill="1" applyBorder="1" applyAlignment="1" applyProtection="1">
      <alignment vertical="center" wrapText="1"/>
    </xf>
    <xf numFmtId="0" fontId="0" fillId="14" borderId="23" xfId="0" applyFill="1" applyBorder="1" applyAlignment="1" applyProtection="1">
      <alignment vertical="center" wrapText="1"/>
    </xf>
    <xf numFmtId="0" fontId="0" fillId="14" borderId="10" xfId="0" applyFill="1" applyBorder="1" applyAlignment="1" applyProtection="1">
      <alignment vertical="center" wrapText="1"/>
    </xf>
    <xf numFmtId="0" fontId="0" fillId="11" borderId="23" xfId="0" applyFill="1" applyBorder="1" applyAlignment="1" applyProtection="1">
      <alignment vertical="center" wrapText="1"/>
    </xf>
    <xf numFmtId="0" fontId="0" fillId="11" borderId="10" xfId="0" applyFill="1" applyBorder="1" applyAlignment="1" applyProtection="1">
      <alignment vertical="center" wrapText="1"/>
    </xf>
    <xf numFmtId="0" fontId="0" fillId="12" borderId="23" xfId="0" applyFill="1" applyBorder="1" applyAlignment="1" applyProtection="1">
      <alignment vertical="center" wrapText="1"/>
    </xf>
    <xf numFmtId="0" fontId="0" fillId="12" borderId="10" xfId="0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vertical="center" wrapText="1"/>
    </xf>
    <xf numFmtId="0" fontId="0" fillId="5" borderId="10" xfId="0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34" xfId="0" applyFont="1" applyBorder="1" applyAlignment="1" applyProtection="1">
      <alignment horizontal="left" vertical="center" wrapText="1"/>
    </xf>
    <xf numFmtId="0" fontId="2" fillId="0" borderId="30" xfId="0" applyFont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vertical="top" wrapText="1"/>
    </xf>
    <xf numFmtId="0" fontId="1" fillId="0" borderId="16" xfId="0" applyFont="1" applyBorder="1" applyAlignment="1" applyProtection="1">
      <alignment vertical="top" wrapText="1"/>
    </xf>
    <xf numFmtId="0" fontId="1" fillId="0" borderId="17" xfId="0" applyFont="1" applyBorder="1" applyAlignment="1" applyProtection="1">
      <alignment vertical="top" wrapText="1"/>
    </xf>
    <xf numFmtId="0" fontId="0" fillId="15" borderId="0" xfId="0" applyFill="1" applyBorder="1" applyAlignment="1" applyProtection="1">
      <alignment horizontal="left"/>
      <protection locked="0"/>
    </xf>
    <xf numFmtId="0" fontId="0" fillId="15" borderId="6" xfId="0" applyFill="1" applyBorder="1" applyAlignment="1" applyProtection="1">
      <alignment horizontal="left"/>
      <protection locked="0"/>
    </xf>
    <xf numFmtId="0" fontId="3" fillId="0" borderId="5" xfId="0" quotePrefix="1" applyFont="1" applyBorder="1" applyAlignment="1" applyProtection="1">
      <alignment horizontal="left"/>
    </xf>
    <xf numFmtId="0" fontId="3" fillId="0" borderId="0" xfId="0" quotePrefix="1" applyFont="1" applyBorder="1" applyAlignment="1" applyProtection="1">
      <alignment horizontal="left"/>
    </xf>
    <xf numFmtId="0" fontId="0" fillId="13" borderId="7" xfId="0" applyFill="1" applyBorder="1" applyAlignment="1" applyProtection="1">
      <alignment horizontal="left" vertical="center" wrapText="1"/>
    </xf>
    <xf numFmtId="0" fontId="0" fillId="13" borderId="1" xfId="0" applyFill="1" applyBorder="1" applyAlignment="1" applyProtection="1">
      <alignment horizontal="left" vertical="center" wrapText="1"/>
    </xf>
    <xf numFmtId="0" fontId="0" fillId="3" borderId="9" xfId="0" applyFill="1" applyBorder="1" applyAlignment="1" applyProtection="1">
      <alignment horizontal="left" vertical="center" wrapText="1"/>
    </xf>
    <xf numFmtId="0" fontId="0" fillId="3" borderId="10" xfId="0" applyFill="1" applyBorder="1" applyAlignment="1" applyProtection="1">
      <alignment horizontal="left" vertical="center" wrapText="1"/>
    </xf>
    <xf numFmtId="0" fontId="0" fillId="15" borderId="20" xfId="0" applyFill="1" applyBorder="1" applyAlignment="1" applyProtection="1">
      <alignment horizontal="left"/>
      <protection locked="0"/>
    </xf>
    <xf numFmtId="0" fontId="0" fillId="15" borderId="21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 vertical="center" wrapText="1"/>
    </xf>
    <xf numFmtId="0" fontId="0" fillId="2" borderId="10" xfId="0" applyFill="1" applyBorder="1" applyAlignment="1" applyProtection="1">
      <alignment horizontal="left" vertical="center" wrapText="1"/>
    </xf>
    <xf numFmtId="0" fontId="0" fillId="16" borderId="7" xfId="0" applyFill="1" applyBorder="1" applyAlignment="1" applyProtection="1">
      <alignment horizontal="left" vertical="center" wrapText="1"/>
    </xf>
    <xf numFmtId="0" fontId="0" fillId="16" borderId="1" xfId="0" applyFill="1" applyBorder="1" applyAlignment="1" applyProtection="1">
      <alignment horizontal="left" vertical="center" wrapText="1"/>
    </xf>
    <xf numFmtId="0" fontId="0" fillId="4" borderId="23" xfId="0" applyFill="1" applyBorder="1" applyAlignment="1" applyProtection="1">
      <alignment vertical="center" wrapText="1"/>
    </xf>
    <xf numFmtId="0" fontId="0" fillId="4" borderId="10" xfId="0" applyFill="1" applyBorder="1" applyAlignment="1" applyProtection="1">
      <alignment vertical="center" wrapText="1"/>
    </xf>
    <xf numFmtId="0" fontId="0" fillId="6" borderId="23" xfId="0" applyFill="1" applyBorder="1" applyAlignment="1" applyProtection="1">
      <alignment vertical="center" wrapText="1"/>
    </xf>
    <xf numFmtId="0" fontId="0" fillId="6" borderId="10" xfId="0" applyFill="1" applyBorder="1" applyAlignment="1" applyProtection="1">
      <alignment vertical="center" wrapText="1"/>
    </xf>
    <xf numFmtId="0" fontId="0" fillId="15" borderId="20" xfId="0" applyFill="1" applyBorder="1" applyAlignment="1" applyProtection="1">
      <alignment horizontal="left"/>
    </xf>
    <xf numFmtId="0" fontId="0" fillId="15" borderId="21" xfId="0" applyFill="1" applyBorder="1" applyAlignment="1" applyProtection="1">
      <alignment horizontal="left"/>
    </xf>
    <xf numFmtId="0" fontId="0" fillId="15" borderId="3" xfId="0" applyFill="1" applyBorder="1" applyAlignment="1" applyProtection="1">
      <alignment horizontal="left"/>
    </xf>
    <xf numFmtId="0" fontId="0" fillId="15" borderId="4" xfId="0" applyFill="1" applyBorder="1" applyAlignment="1" applyProtection="1">
      <alignment horizontal="left"/>
    </xf>
    <xf numFmtId="0" fontId="0" fillId="15" borderId="0" xfId="0" applyFill="1" applyBorder="1" applyAlignment="1" applyProtection="1">
      <alignment horizontal="left"/>
    </xf>
    <xf numFmtId="0" fontId="0" fillId="15" borderId="6" xfId="0" applyFill="1" applyBorder="1" applyAlignment="1" applyProtection="1">
      <alignment horizontal="left"/>
    </xf>
  </cellXfs>
  <cellStyles count="2">
    <cellStyle name="Link" xfId="1" builtinId="8"/>
    <cellStyle name="Standard" xfId="0" builtinId="0"/>
  </cellStyles>
  <dxfs count="2">
    <dxf>
      <fill>
        <patternFill>
          <bgColor rgb="FFFF8585"/>
        </patternFill>
      </fill>
    </dxf>
    <dxf>
      <fill>
        <patternFill>
          <bgColor rgb="FFFF8585"/>
        </patternFill>
      </fill>
    </dxf>
  </dxfs>
  <tableStyles count="0" defaultTableStyle="TableStyleMedium2" defaultPivotStyle="PivotStyleLight16"/>
  <colors>
    <mruColors>
      <color rgb="FF64AC04"/>
      <color rgb="FF06AA2D"/>
      <color rgb="FF0563C1"/>
      <color rgb="FFFF8585"/>
      <color rgb="FFFF8181"/>
      <color rgb="FFFF7D7D"/>
      <color rgb="FF7FC6DD"/>
      <color rgb="FFFF7E7E"/>
      <color rgb="FFC0E3B0"/>
      <color rgb="FF7EF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0</xdr:row>
      <xdr:rowOff>0</xdr:rowOff>
    </xdr:from>
    <xdr:ext cx="3643594" cy="1419619"/>
    <xdr:sp macro="" textlink="">
      <xdr:nvSpPr>
        <xdr:cNvPr id="4" name="Textfeld 3"/>
        <xdr:cNvSpPr txBox="1"/>
      </xdr:nvSpPr>
      <xdr:spPr>
        <a:xfrm>
          <a:off x="4830003" y="0"/>
          <a:ext cx="3643594" cy="14196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Stadt Luzern</a:t>
          </a:r>
        </a:p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Tiefbauamt</a:t>
          </a:r>
        </a:p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Siedlungsentwässerung / Naturgefahren</a:t>
          </a:r>
        </a:p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Industriestrasse 6</a:t>
          </a:r>
        </a:p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6005 Luzern</a:t>
          </a:r>
        </a:p>
        <a:p>
          <a:r>
            <a:rPr lang="de-CH" sz="1000" u="sng">
              <a:solidFill>
                <a:srgbClr val="0563C1"/>
              </a:solidFill>
              <a:latin typeface="Arial" panose="020B0604020202020204" pitchFamily="34" charset="0"/>
              <a:cs typeface="Arial" panose="020B0604020202020204" pitchFamily="34" charset="0"/>
            </a:rPr>
            <a:t>http://www.siedlungsentwaesserung.stadtluzern.ch</a:t>
          </a:r>
        </a:p>
        <a:p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Telefon: 	</a:t>
          </a:r>
          <a:r>
            <a:rPr lang="de-CH" sz="10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041 208 86 30</a:t>
          </a:r>
          <a:endParaRPr lang="de-CH" sz="1000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E-Mail: 	</a:t>
          </a:r>
          <a:r>
            <a:rPr lang="de-CH" sz="1000" baseline="0">
              <a:solidFill>
                <a:srgbClr val="0563C1"/>
              </a:solidFill>
              <a:latin typeface="Arial" panose="020B0604020202020204" pitchFamily="34" charset="0"/>
              <a:cs typeface="Arial" panose="020B0604020202020204" pitchFamily="34" charset="0"/>
            </a:rPr>
            <a:t>selbstdeklaration@stadtluzern.ch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0</xdr:row>
      <xdr:rowOff>0</xdr:rowOff>
    </xdr:from>
    <xdr:ext cx="3643594" cy="1444370"/>
    <xdr:sp macro="" textlink="">
      <xdr:nvSpPr>
        <xdr:cNvPr id="2" name="Textfeld 1"/>
        <xdr:cNvSpPr txBox="1"/>
      </xdr:nvSpPr>
      <xdr:spPr>
        <a:xfrm>
          <a:off x="4830003" y="0"/>
          <a:ext cx="3643594" cy="1444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Stadt Luzern</a:t>
          </a:r>
        </a:p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Tiefbauamt</a:t>
          </a:r>
        </a:p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Siedlungsentwässerung / Naturgefahren</a:t>
          </a:r>
        </a:p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Industriestrasse 6</a:t>
          </a:r>
        </a:p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6005 Luzern</a:t>
          </a:r>
        </a:p>
        <a:p>
          <a:r>
            <a:rPr lang="de-CH" sz="1000" u="sng">
              <a:solidFill>
                <a:srgbClr val="0563C1"/>
              </a:solidFill>
              <a:latin typeface="Arial" panose="020B0604020202020204" pitchFamily="34" charset="0"/>
              <a:cs typeface="Arial" panose="020B0604020202020204" pitchFamily="34" charset="0"/>
            </a:rPr>
            <a:t>http://www.siedlungsentwaesserung.stadtluzern.ch</a:t>
          </a:r>
        </a:p>
        <a:p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Telefon: 	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041 208 86 30</a:t>
          </a:r>
          <a:endParaRPr lang="de-CH" sz="1000">
            <a:effectLst/>
          </a:endParaRPr>
        </a:p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E-Mail: 	</a:t>
          </a:r>
          <a:r>
            <a:rPr lang="de-CH" sz="1000" baseline="0">
              <a:solidFill>
                <a:srgbClr val="0563C1"/>
              </a:solidFill>
              <a:latin typeface="Arial" panose="020B0604020202020204" pitchFamily="34" charset="0"/>
              <a:cs typeface="Arial" panose="020B0604020202020204" pitchFamily="34" charset="0"/>
            </a:rPr>
            <a:t>selbstdeklaration@stadtluzern.ch</a:t>
          </a:r>
        </a:p>
      </xdr:txBody>
    </xdr:sp>
    <xdr:clientData/>
  </xdr:oneCellAnchor>
  <xdr:twoCellAnchor editAs="oneCell">
    <xdr:from>
      <xdr:col>6</xdr:col>
      <xdr:colOff>0</xdr:colOff>
      <xdr:row>13</xdr:row>
      <xdr:rowOff>0</xdr:rowOff>
    </xdr:from>
    <xdr:to>
      <xdr:col>15</xdr:col>
      <xdr:colOff>253638</xdr:colOff>
      <xdr:row>65</xdr:row>
      <xdr:rowOff>28575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10775" y="2476500"/>
          <a:ext cx="7111638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6"/>
  <sheetViews>
    <sheetView tabSelected="1" zoomScale="115" zoomScaleNormal="115" zoomScalePageLayoutView="115" workbookViewId="0">
      <selection activeCell="H11" sqref="H11"/>
    </sheetView>
  </sheetViews>
  <sheetFormatPr baseColWidth="10" defaultRowHeight="12.75" x14ac:dyDescent="0.2"/>
  <cols>
    <col min="1" max="1" width="30.5703125" style="2" customWidth="1"/>
    <col min="2" max="2" width="38.85546875" style="2" customWidth="1"/>
    <col min="3" max="3" width="18.5703125" style="2" customWidth="1"/>
    <col min="4" max="4" width="20.42578125" style="2" customWidth="1"/>
    <col min="5" max="5" width="19.28515625" style="2" customWidth="1"/>
    <col min="6" max="6" width="14.85546875" style="2" customWidth="1"/>
    <col min="7" max="16384" width="11.42578125" style="2"/>
  </cols>
  <sheetData>
    <row r="1" spans="1:5" ht="15" customHeight="1" x14ac:dyDescent="0.2">
      <c r="A1" s="1">
        <f ca="1">TODAY()</f>
        <v>45261</v>
      </c>
      <c r="D1" s="3"/>
      <c r="E1" s="3"/>
    </row>
    <row r="2" spans="1:5" ht="15" customHeight="1" x14ac:dyDescent="0.2">
      <c r="D2" s="3"/>
      <c r="E2" s="3"/>
    </row>
    <row r="3" spans="1:5" ht="15" customHeight="1" x14ac:dyDescent="0.2">
      <c r="D3" s="4"/>
      <c r="E3" s="4"/>
    </row>
    <row r="4" spans="1:5" ht="15" customHeight="1" x14ac:dyDescent="0.2">
      <c r="D4" s="3"/>
      <c r="E4" s="3"/>
    </row>
    <row r="5" spans="1:5" ht="15" customHeight="1" x14ac:dyDescent="0.2">
      <c r="D5" s="3"/>
      <c r="E5" s="3"/>
    </row>
    <row r="6" spans="1:5" ht="15" customHeight="1" x14ac:dyDescent="0.2">
      <c r="D6" s="5"/>
      <c r="E6" s="3"/>
    </row>
    <row r="7" spans="1:5" ht="15" customHeight="1" x14ac:dyDescent="0.2">
      <c r="D7" s="3"/>
      <c r="E7" s="3"/>
    </row>
    <row r="8" spans="1:5" ht="15" customHeight="1" x14ac:dyDescent="0.2">
      <c r="A8" s="6"/>
      <c r="D8" s="3"/>
      <c r="E8" s="3"/>
    </row>
    <row r="9" spans="1:5" ht="15" customHeight="1" x14ac:dyDescent="0.2">
      <c r="A9" s="7"/>
      <c r="D9" s="3"/>
      <c r="E9" s="3"/>
    </row>
    <row r="10" spans="1:5" ht="15" customHeight="1" x14ac:dyDescent="0.2">
      <c r="A10" s="6"/>
    </row>
    <row r="11" spans="1:5" ht="15" customHeight="1" x14ac:dyDescent="0.2">
      <c r="A11" s="7"/>
    </row>
    <row r="12" spans="1:5" ht="15" customHeight="1" x14ac:dyDescent="0.2">
      <c r="A12" s="120" t="s">
        <v>3</v>
      </c>
      <c r="B12" s="120"/>
      <c r="C12" s="120"/>
      <c r="D12" s="120"/>
      <c r="E12" s="120"/>
    </row>
    <row r="13" spans="1:5" ht="15" customHeight="1" x14ac:dyDescent="0.2">
      <c r="A13" s="121" t="s">
        <v>9</v>
      </c>
      <c r="B13" s="121"/>
      <c r="C13" s="121"/>
      <c r="D13" s="121"/>
      <c r="E13" s="121"/>
    </row>
    <row r="14" spans="1:5" ht="15" customHeight="1" thickBot="1" x14ac:dyDescent="0.25">
      <c r="A14" s="7"/>
    </row>
    <row r="15" spans="1:5" ht="17.100000000000001" customHeight="1" x14ac:dyDescent="0.2">
      <c r="A15" s="15" t="s">
        <v>10</v>
      </c>
      <c r="B15" s="16" t="s">
        <v>7</v>
      </c>
      <c r="C15" s="102"/>
      <c r="D15" s="102"/>
      <c r="E15" s="103"/>
    </row>
    <row r="16" spans="1:5" ht="17.100000000000001" customHeight="1" x14ac:dyDescent="0.2">
      <c r="A16" s="17"/>
      <c r="B16" s="18" t="s">
        <v>4</v>
      </c>
      <c r="C16" s="127"/>
      <c r="D16" s="127"/>
      <c r="E16" s="128"/>
    </row>
    <row r="17" spans="1:7" ht="17.100000000000001" customHeight="1" x14ac:dyDescent="0.2">
      <c r="A17" s="17"/>
      <c r="B17" s="18" t="s">
        <v>5</v>
      </c>
      <c r="C17" s="127"/>
      <c r="D17" s="127"/>
      <c r="E17" s="128"/>
    </row>
    <row r="18" spans="1:7" ht="17.100000000000001" customHeight="1" thickBot="1" x14ac:dyDescent="0.25">
      <c r="A18" s="19"/>
      <c r="B18" s="20" t="s">
        <v>6</v>
      </c>
      <c r="C18" s="135"/>
      <c r="D18" s="135"/>
      <c r="E18" s="136"/>
    </row>
    <row r="19" spans="1:7" ht="7.5" customHeight="1" thickBot="1" x14ac:dyDescent="0.25">
      <c r="A19" s="21"/>
    </row>
    <row r="20" spans="1:7" ht="17.100000000000001" customHeight="1" x14ac:dyDescent="0.2">
      <c r="A20" s="124" t="s">
        <v>14</v>
      </c>
      <c r="B20" s="77" t="s">
        <v>8</v>
      </c>
      <c r="C20" s="8"/>
      <c r="D20" s="22"/>
      <c r="E20" s="23"/>
    </row>
    <row r="21" spans="1:7" ht="17.100000000000001" customHeight="1" x14ac:dyDescent="0.2">
      <c r="A21" s="125"/>
      <c r="B21" s="78" t="s">
        <v>11</v>
      </c>
      <c r="C21" s="9"/>
      <c r="E21" s="24"/>
    </row>
    <row r="22" spans="1:7" ht="17.100000000000001" customHeight="1" thickBot="1" x14ac:dyDescent="0.25">
      <c r="A22" s="126"/>
      <c r="B22" s="79" t="s">
        <v>12</v>
      </c>
      <c r="C22" s="10"/>
      <c r="D22" s="25"/>
      <c r="E22" s="26"/>
    </row>
    <row r="23" spans="1:7" ht="15" customHeight="1" thickBot="1" x14ac:dyDescent="0.25"/>
    <row r="24" spans="1:7" ht="17.100000000000001" customHeight="1" x14ac:dyDescent="0.25">
      <c r="A24" s="27" t="s">
        <v>36</v>
      </c>
      <c r="B24" s="28"/>
      <c r="C24" s="22"/>
      <c r="D24" s="22"/>
      <c r="E24" s="23"/>
    </row>
    <row r="25" spans="1:7" ht="17.100000000000001" customHeight="1" x14ac:dyDescent="0.2">
      <c r="A25" s="17"/>
      <c r="E25" s="24"/>
    </row>
    <row r="26" spans="1:7" ht="30" customHeight="1" x14ac:dyDescent="0.25">
      <c r="A26" s="129" t="s">
        <v>47</v>
      </c>
      <c r="B26" s="130"/>
      <c r="C26" s="29" t="s">
        <v>1</v>
      </c>
      <c r="D26" s="29" t="s">
        <v>40</v>
      </c>
      <c r="E26" s="30" t="s">
        <v>41</v>
      </c>
      <c r="G26" s="80" t="s">
        <v>37</v>
      </c>
    </row>
    <row r="27" spans="1:7" ht="15" customHeight="1" x14ac:dyDescent="0.2">
      <c r="A27" s="31"/>
      <c r="B27" s="32"/>
      <c r="C27" s="33"/>
      <c r="D27" s="33"/>
      <c r="E27" s="34"/>
    </row>
    <row r="28" spans="1:7" ht="17.100000000000001" customHeight="1" x14ac:dyDescent="0.2">
      <c r="A28" s="139" t="s">
        <v>56</v>
      </c>
      <c r="B28" s="140"/>
      <c r="C28" s="12"/>
      <c r="D28" s="75">
        <v>0</v>
      </c>
      <c r="E28" s="76">
        <f>C28*D28</f>
        <v>0</v>
      </c>
    </row>
    <row r="29" spans="1:7" ht="17.100000000000001" customHeight="1" x14ac:dyDescent="0.2">
      <c r="A29" s="137" t="s">
        <v>25</v>
      </c>
      <c r="B29" s="138"/>
      <c r="C29" s="11"/>
      <c r="D29" s="73">
        <v>1</v>
      </c>
      <c r="E29" s="74">
        <f>C29*D29</f>
        <v>0</v>
      </c>
    </row>
    <row r="30" spans="1:7" ht="17.100000000000001" customHeight="1" x14ac:dyDescent="0.2">
      <c r="A30" s="133" t="s">
        <v>2</v>
      </c>
      <c r="B30" s="134"/>
      <c r="C30" s="11"/>
      <c r="D30" s="35">
        <v>0.8</v>
      </c>
      <c r="E30" s="36">
        <f t="shared" ref="E30:E43" si="0">C30*D30</f>
        <v>0</v>
      </c>
    </row>
    <row r="31" spans="1:7" ht="17.100000000000001" customHeight="1" x14ac:dyDescent="0.2">
      <c r="A31" s="141" t="s">
        <v>26</v>
      </c>
      <c r="B31" s="142"/>
      <c r="C31" s="12"/>
      <c r="D31" s="37">
        <v>0.1</v>
      </c>
      <c r="E31" s="38">
        <f t="shared" si="0"/>
        <v>0</v>
      </c>
    </row>
    <row r="32" spans="1:7" ht="17.100000000000001" customHeight="1" x14ac:dyDescent="0.2">
      <c r="A32" s="118" t="s">
        <v>27</v>
      </c>
      <c r="B32" s="119"/>
      <c r="C32" s="12"/>
      <c r="D32" s="39">
        <v>0.2</v>
      </c>
      <c r="E32" s="40">
        <f t="shared" si="0"/>
        <v>0</v>
      </c>
    </row>
    <row r="33" spans="1:5" ht="17.100000000000001" customHeight="1" x14ac:dyDescent="0.2">
      <c r="A33" s="143" t="s">
        <v>28</v>
      </c>
      <c r="B33" s="144"/>
      <c r="C33" s="12"/>
      <c r="D33" s="41">
        <v>0.4</v>
      </c>
      <c r="E33" s="42">
        <f t="shared" si="0"/>
        <v>0</v>
      </c>
    </row>
    <row r="34" spans="1:5" ht="17.100000000000001" customHeight="1" x14ac:dyDescent="0.2">
      <c r="A34" s="104" t="s">
        <v>29</v>
      </c>
      <c r="B34" s="105"/>
      <c r="C34" s="12"/>
      <c r="D34" s="43">
        <v>0.7</v>
      </c>
      <c r="E34" s="44">
        <f t="shared" si="0"/>
        <v>0</v>
      </c>
    </row>
    <row r="35" spans="1:5" ht="17.100000000000001" customHeight="1" x14ac:dyDescent="0.2">
      <c r="A35" s="106" t="s">
        <v>30</v>
      </c>
      <c r="B35" s="107"/>
      <c r="C35" s="12"/>
      <c r="D35" s="45">
        <v>1</v>
      </c>
      <c r="E35" s="46">
        <f t="shared" si="0"/>
        <v>0</v>
      </c>
    </row>
    <row r="36" spans="1:5" ht="17.100000000000001" customHeight="1" x14ac:dyDescent="0.2">
      <c r="A36" s="108" t="s">
        <v>31</v>
      </c>
      <c r="B36" s="109"/>
      <c r="C36" s="12"/>
      <c r="D36" s="47">
        <v>0.6</v>
      </c>
      <c r="E36" s="48">
        <f t="shared" si="0"/>
        <v>0</v>
      </c>
    </row>
    <row r="37" spans="1:5" ht="17.100000000000001" customHeight="1" x14ac:dyDescent="0.2">
      <c r="A37" s="110" t="s">
        <v>32</v>
      </c>
      <c r="B37" s="111"/>
      <c r="C37" s="12"/>
      <c r="D37" s="49">
        <v>0.6</v>
      </c>
      <c r="E37" s="50">
        <f t="shared" si="0"/>
        <v>0</v>
      </c>
    </row>
    <row r="38" spans="1:5" ht="17.100000000000001" customHeight="1" x14ac:dyDescent="0.2">
      <c r="A38" s="112" t="s">
        <v>33</v>
      </c>
      <c r="B38" s="113"/>
      <c r="C38" s="12"/>
      <c r="D38" s="51">
        <v>0.6</v>
      </c>
      <c r="E38" s="52">
        <f t="shared" si="0"/>
        <v>0</v>
      </c>
    </row>
    <row r="39" spans="1:5" ht="17.100000000000001" customHeight="1" x14ac:dyDescent="0.2">
      <c r="A39" s="114" t="s">
        <v>34</v>
      </c>
      <c r="B39" s="115"/>
      <c r="C39" s="12"/>
      <c r="D39" s="53">
        <v>0.2</v>
      </c>
      <c r="E39" s="54">
        <f t="shared" si="0"/>
        <v>0</v>
      </c>
    </row>
    <row r="40" spans="1:5" ht="17.100000000000001" customHeight="1" x14ac:dyDescent="0.2">
      <c r="A40" s="116" t="s">
        <v>35</v>
      </c>
      <c r="B40" s="117"/>
      <c r="C40" s="13"/>
      <c r="D40" s="55">
        <v>0.2</v>
      </c>
      <c r="E40" s="56">
        <f t="shared" si="0"/>
        <v>0</v>
      </c>
    </row>
    <row r="41" spans="1:5" ht="17.100000000000001" customHeight="1" thickBot="1" x14ac:dyDescent="0.25">
      <c r="A41" s="131" t="s">
        <v>57</v>
      </c>
      <c r="B41" s="132"/>
      <c r="C41" s="12"/>
      <c r="D41" s="71">
        <v>0</v>
      </c>
      <c r="E41" s="72">
        <f t="shared" ref="E41" si="1">C41*D41</f>
        <v>0</v>
      </c>
    </row>
    <row r="42" spans="1:5" ht="17.100000000000001" customHeight="1" thickBot="1" x14ac:dyDescent="0.25">
      <c r="A42" s="122" t="s">
        <v>58</v>
      </c>
      <c r="B42" s="123"/>
      <c r="C42" s="14"/>
      <c r="D42" s="57">
        <v>0</v>
      </c>
      <c r="E42" s="58">
        <f t="shared" si="0"/>
        <v>0</v>
      </c>
    </row>
    <row r="43" spans="1:5" ht="17.100000000000001" customHeight="1" thickBot="1" x14ac:dyDescent="0.25">
      <c r="A43" s="100" t="s">
        <v>71</v>
      </c>
      <c r="B43" s="101"/>
      <c r="C43" s="14"/>
      <c r="D43" s="57">
        <v>0</v>
      </c>
      <c r="E43" s="58">
        <f t="shared" si="0"/>
        <v>0</v>
      </c>
    </row>
    <row r="44" spans="1:5" ht="9" customHeight="1" x14ac:dyDescent="0.2">
      <c r="A44" s="96"/>
      <c r="B44" s="97"/>
      <c r="C44" s="59"/>
      <c r="D44" s="60"/>
      <c r="E44" s="61"/>
    </row>
    <row r="45" spans="1:5" ht="17.100000000000001" customHeight="1" x14ac:dyDescent="0.2">
      <c r="A45" s="98" t="s">
        <v>74</v>
      </c>
      <c r="B45" s="99"/>
      <c r="C45" s="62">
        <f>SUM(C28:C43)</f>
        <v>0</v>
      </c>
      <c r="D45" s="63" t="s">
        <v>0</v>
      </c>
      <c r="E45" s="64">
        <f>SUM(E28:E43)</f>
        <v>0</v>
      </c>
    </row>
    <row r="46" spans="1:5" ht="17.100000000000001" customHeight="1" thickBot="1" x14ac:dyDescent="0.25">
      <c r="A46" s="94" t="s">
        <v>13</v>
      </c>
      <c r="B46" s="95"/>
      <c r="C46" s="65"/>
      <c r="D46" s="66">
        <f>IF(C45&lt;&gt;0,E45/C45,0)</f>
        <v>0</v>
      </c>
      <c r="E46" s="67"/>
    </row>
    <row r="50" spans="1:9" ht="18" x14ac:dyDescent="0.25">
      <c r="A50" s="68" t="s">
        <v>48</v>
      </c>
    </row>
    <row r="51" spans="1:9" x14ac:dyDescent="0.2">
      <c r="A51" s="92" t="s">
        <v>60</v>
      </c>
      <c r="I51" s="81"/>
    </row>
    <row r="52" spans="1:9" x14ac:dyDescent="0.2">
      <c r="A52" s="92" t="s">
        <v>61</v>
      </c>
      <c r="I52" s="81"/>
    </row>
    <row r="53" spans="1:9" x14ac:dyDescent="0.2">
      <c r="A53" s="93" t="s">
        <v>62</v>
      </c>
      <c r="I53" s="69"/>
    </row>
    <row r="54" spans="1:9" x14ac:dyDescent="0.2">
      <c r="A54" s="93" t="s">
        <v>63</v>
      </c>
      <c r="I54" s="69"/>
    </row>
    <row r="55" spans="1:9" x14ac:dyDescent="0.2">
      <c r="A55" s="93" t="s">
        <v>64</v>
      </c>
    </row>
    <row r="56" spans="1:9" x14ac:dyDescent="0.2">
      <c r="A56" s="93" t="s">
        <v>79</v>
      </c>
    </row>
    <row r="57" spans="1:9" x14ac:dyDescent="0.2">
      <c r="A57" s="93" t="s">
        <v>80</v>
      </c>
    </row>
    <row r="58" spans="1:9" x14ac:dyDescent="0.2">
      <c r="A58" s="69"/>
    </row>
    <row r="59" spans="1:9" ht="18" x14ac:dyDescent="0.25">
      <c r="A59" s="68" t="s">
        <v>50</v>
      </c>
    </row>
    <row r="60" spans="1:9" x14ac:dyDescent="0.2">
      <c r="A60" s="92" t="s">
        <v>75</v>
      </c>
    </row>
    <row r="61" spans="1:9" x14ac:dyDescent="0.2">
      <c r="A61" s="2" t="s">
        <v>42</v>
      </c>
    </row>
    <row r="62" spans="1:9" x14ac:dyDescent="0.2">
      <c r="A62" s="2" t="s">
        <v>43</v>
      </c>
    </row>
    <row r="63" spans="1:9" x14ac:dyDescent="0.2">
      <c r="A63" s="2" t="s">
        <v>44</v>
      </c>
    </row>
    <row r="64" spans="1:9" x14ac:dyDescent="0.2">
      <c r="A64" s="2" t="s">
        <v>45</v>
      </c>
    </row>
    <row r="65" spans="1:1" x14ac:dyDescent="0.2">
      <c r="A65" s="92" t="s">
        <v>65</v>
      </c>
    </row>
    <row r="66" spans="1:1" x14ac:dyDescent="0.2">
      <c r="A66" s="92" t="s">
        <v>66</v>
      </c>
    </row>
    <row r="67" spans="1:1" x14ac:dyDescent="0.2">
      <c r="A67" s="92" t="s">
        <v>67</v>
      </c>
    </row>
    <row r="68" spans="1:1" x14ac:dyDescent="0.2">
      <c r="A68" s="92" t="s">
        <v>76</v>
      </c>
    </row>
    <row r="69" spans="1:1" x14ac:dyDescent="0.2">
      <c r="A69" s="82" t="s">
        <v>51</v>
      </c>
    </row>
    <row r="70" spans="1:1" x14ac:dyDescent="0.2">
      <c r="A70" s="82" t="s">
        <v>52</v>
      </c>
    </row>
    <row r="71" spans="1:1" x14ac:dyDescent="0.2">
      <c r="A71" s="82" t="s">
        <v>53</v>
      </c>
    </row>
    <row r="72" spans="1:1" x14ac:dyDescent="0.2">
      <c r="A72" s="82" t="s">
        <v>59</v>
      </c>
    </row>
    <row r="73" spans="1:1" x14ac:dyDescent="0.2">
      <c r="A73" s="82" t="s">
        <v>54</v>
      </c>
    </row>
    <row r="74" spans="1:1" x14ac:dyDescent="0.2">
      <c r="A74" s="82" t="s">
        <v>77</v>
      </c>
    </row>
    <row r="75" spans="1:1" x14ac:dyDescent="0.2">
      <c r="A75" s="93" t="s">
        <v>73</v>
      </c>
    </row>
    <row r="76" spans="1:1" x14ac:dyDescent="0.2">
      <c r="A76" s="2" t="s">
        <v>55</v>
      </c>
    </row>
    <row r="77" spans="1:1" x14ac:dyDescent="0.2">
      <c r="A77" s="2" t="s">
        <v>46</v>
      </c>
    </row>
    <row r="78" spans="1:1" x14ac:dyDescent="0.2">
      <c r="A78" s="2" t="s">
        <v>68</v>
      </c>
    </row>
    <row r="79" spans="1:1" x14ac:dyDescent="0.2">
      <c r="A79" s="93" t="s">
        <v>78</v>
      </c>
    </row>
    <row r="80" spans="1:1" x14ac:dyDescent="0.2">
      <c r="A80" s="2" t="s">
        <v>69</v>
      </c>
    </row>
    <row r="81" spans="1:1" x14ac:dyDescent="0.2">
      <c r="A81" s="93" t="s">
        <v>70</v>
      </c>
    </row>
    <row r="83" spans="1:1" ht="18" x14ac:dyDescent="0.25">
      <c r="A83" s="68" t="s">
        <v>49</v>
      </c>
    </row>
    <row r="84" spans="1:1" x14ac:dyDescent="0.2">
      <c r="A84" s="69"/>
    </row>
    <row r="85" spans="1:1" x14ac:dyDescent="0.2">
      <c r="A85" s="2" t="s">
        <v>38</v>
      </c>
    </row>
    <row r="87" spans="1:1" x14ac:dyDescent="0.2">
      <c r="A87" s="2" t="s">
        <v>39</v>
      </c>
    </row>
    <row r="89" spans="1:1" x14ac:dyDescent="0.2">
      <c r="A89" s="2" t="s">
        <v>16</v>
      </c>
    </row>
    <row r="90" spans="1:1" x14ac:dyDescent="0.2">
      <c r="A90" s="2" t="s">
        <v>17</v>
      </c>
    </row>
    <row r="92" spans="1:1" x14ac:dyDescent="0.2">
      <c r="A92" s="2" t="s">
        <v>15</v>
      </c>
    </row>
    <row r="94" spans="1:1" x14ac:dyDescent="0.2">
      <c r="A94" s="2" t="s">
        <v>72</v>
      </c>
    </row>
    <row r="95" spans="1:1" x14ac:dyDescent="0.2">
      <c r="A95" s="70" t="s">
        <v>81</v>
      </c>
    </row>
    <row r="96" spans="1:1" x14ac:dyDescent="0.2">
      <c r="A96" s="2" t="s">
        <v>18</v>
      </c>
    </row>
  </sheetData>
  <sheetProtection password="CD8A" sheet="1" objects="1" scenarios="1"/>
  <mergeCells count="27">
    <mergeCell ref="A12:E12"/>
    <mergeCell ref="A13:E13"/>
    <mergeCell ref="A42:B42"/>
    <mergeCell ref="A20:A22"/>
    <mergeCell ref="C16:E16"/>
    <mergeCell ref="A26:B26"/>
    <mergeCell ref="A41:B41"/>
    <mergeCell ref="A30:B30"/>
    <mergeCell ref="C17:E17"/>
    <mergeCell ref="C18:E18"/>
    <mergeCell ref="A29:B29"/>
    <mergeCell ref="A28:B28"/>
    <mergeCell ref="A31:B31"/>
    <mergeCell ref="A33:B33"/>
    <mergeCell ref="A46:B46"/>
    <mergeCell ref="A44:B44"/>
    <mergeCell ref="A45:B45"/>
    <mergeCell ref="A43:B43"/>
    <mergeCell ref="C15:E15"/>
    <mergeCell ref="A34:B34"/>
    <mergeCell ref="A35:B35"/>
    <mergeCell ref="A36:B36"/>
    <mergeCell ref="A37:B37"/>
    <mergeCell ref="A38:B38"/>
    <mergeCell ref="A39:B39"/>
    <mergeCell ref="A40:B40"/>
    <mergeCell ref="A32:B32"/>
  </mergeCells>
  <conditionalFormatting sqref="C45">
    <cfRule type="expression" dxfId="1" priority="1">
      <formula>ABS($C$45-$C$22)&gt;=0.01</formula>
    </cfRule>
  </conditionalFormatting>
  <dataValidations disablePrompts="1" count="2">
    <dataValidation type="list" allowBlank="1" showInputMessage="1" showErrorMessage="1" sqref="C20">
      <formula1>"bitte auswählen,linkes Seeufer,rechtes Seeufer,Littau"</formula1>
    </dataValidation>
    <dataValidation type="decimal" operator="greaterThanOrEqual" allowBlank="1" showInputMessage="1" showErrorMessage="1" sqref="C22 C28:C43">
      <formula1>0</formula1>
    </dataValidation>
  </dataValidations>
  <pageMargins left="0.70866141732283472" right="0.70866141732283472" top="1.3779527559055118" bottom="0.78740157480314965" header="0.31496062992125984" footer="0.31496062992125984"/>
  <pageSetup paperSize="9" scale="69" orientation="portrait" r:id="rId1"/>
  <headerFooter>
    <oddHeader>&amp;L&amp;G</oddHeader>
    <oddFooter>&amp;L&amp;8&amp;F &amp;CVersion Novebmer 2023&amp;R&amp;8&amp;P /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6"/>
  <sheetViews>
    <sheetView zoomScale="115" zoomScaleNormal="115" zoomScalePageLayoutView="115" workbookViewId="0">
      <selection activeCell="D9" sqref="D9"/>
    </sheetView>
  </sheetViews>
  <sheetFormatPr baseColWidth="10" defaultRowHeight="12.75" x14ac:dyDescent="0.2"/>
  <cols>
    <col min="1" max="1" width="30.5703125" style="2" customWidth="1"/>
    <col min="2" max="2" width="38.85546875" style="2" customWidth="1"/>
    <col min="3" max="3" width="18.5703125" style="2" customWidth="1"/>
    <col min="4" max="4" width="20.42578125" style="2" customWidth="1"/>
    <col min="5" max="5" width="19.28515625" style="2" customWidth="1"/>
    <col min="6" max="6" width="14.85546875" style="2" customWidth="1"/>
    <col min="7" max="16384" width="11.42578125" style="2"/>
  </cols>
  <sheetData>
    <row r="1" spans="1:7" ht="15" customHeight="1" x14ac:dyDescent="0.2">
      <c r="A1" s="1">
        <f ca="1">TODAY()</f>
        <v>45261</v>
      </c>
      <c r="D1" s="3"/>
      <c r="E1" s="3"/>
    </row>
    <row r="2" spans="1:7" ht="15" customHeight="1" x14ac:dyDescent="0.2">
      <c r="D2" s="3"/>
      <c r="E2" s="3"/>
    </row>
    <row r="3" spans="1:7" ht="15" customHeight="1" x14ac:dyDescent="0.2">
      <c r="D3" s="4"/>
      <c r="E3" s="4"/>
    </row>
    <row r="4" spans="1:7" ht="15" customHeight="1" x14ac:dyDescent="0.2">
      <c r="D4" s="3"/>
      <c r="E4" s="3"/>
    </row>
    <row r="5" spans="1:7" ht="15" customHeight="1" x14ac:dyDescent="0.2">
      <c r="D5" s="3"/>
      <c r="E5" s="3"/>
    </row>
    <row r="6" spans="1:7" ht="15" customHeight="1" x14ac:dyDescent="0.2">
      <c r="D6" s="5"/>
      <c r="E6" s="3"/>
    </row>
    <row r="7" spans="1:7" ht="15" customHeight="1" x14ac:dyDescent="0.2">
      <c r="D7" s="3"/>
      <c r="E7" s="3"/>
    </row>
    <row r="8" spans="1:7" ht="15" customHeight="1" x14ac:dyDescent="0.2">
      <c r="A8" s="6"/>
      <c r="D8" s="3"/>
      <c r="E8" s="3"/>
    </row>
    <row r="9" spans="1:7" ht="15" customHeight="1" x14ac:dyDescent="0.2">
      <c r="A9" s="7"/>
      <c r="D9" s="3"/>
      <c r="E9" s="3"/>
    </row>
    <row r="10" spans="1:7" ht="15" customHeight="1" x14ac:dyDescent="0.2">
      <c r="A10" s="6"/>
    </row>
    <row r="11" spans="1:7" ht="15" customHeight="1" x14ac:dyDescent="0.2">
      <c r="A11" s="7"/>
    </row>
    <row r="12" spans="1:7" ht="15" customHeight="1" x14ac:dyDescent="0.2">
      <c r="A12" s="120" t="s">
        <v>3</v>
      </c>
      <c r="B12" s="120"/>
      <c r="C12" s="120"/>
      <c r="D12" s="120"/>
      <c r="E12" s="120"/>
      <c r="G12" s="83" t="s">
        <v>24</v>
      </c>
    </row>
    <row r="13" spans="1:7" ht="15" customHeight="1" x14ac:dyDescent="0.2">
      <c r="A13" s="121" t="s">
        <v>9</v>
      </c>
      <c r="B13" s="121"/>
      <c r="C13" s="121"/>
      <c r="D13" s="121"/>
      <c r="E13" s="121"/>
    </row>
    <row r="14" spans="1:7" ht="15" customHeight="1" thickBot="1" x14ac:dyDescent="0.25">
      <c r="A14" s="7"/>
    </row>
    <row r="15" spans="1:7" ht="17.100000000000001" customHeight="1" x14ac:dyDescent="0.2">
      <c r="A15" s="15" t="s">
        <v>10</v>
      </c>
      <c r="B15" s="16" t="s">
        <v>7</v>
      </c>
      <c r="C15" s="147" t="s">
        <v>19</v>
      </c>
      <c r="D15" s="147"/>
      <c r="E15" s="148"/>
    </row>
    <row r="16" spans="1:7" ht="17.100000000000001" customHeight="1" x14ac:dyDescent="0.2">
      <c r="A16" s="17"/>
      <c r="B16" s="18" t="s">
        <v>4</v>
      </c>
      <c r="C16" s="149" t="s">
        <v>20</v>
      </c>
      <c r="D16" s="149"/>
      <c r="E16" s="150"/>
    </row>
    <row r="17" spans="1:5" ht="17.100000000000001" customHeight="1" x14ac:dyDescent="0.2">
      <c r="A17" s="17"/>
      <c r="B17" s="18" t="s">
        <v>5</v>
      </c>
      <c r="C17" s="149" t="s">
        <v>21</v>
      </c>
      <c r="D17" s="149"/>
      <c r="E17" s="150"/>
    </row>
    <row r="18" spans="1:5" ht="17.100000000000001" customHeight="1" thickBot="1" x14ac:dyDescent="0.25">
      <c r="A18" s="19"/>
      <c r="B18" s="20" t="s">
        <v>6</v>
      </c>
      <c r="C18" s="145" t="s">
        <v>22</v>
      </c>
      <c r="D18" s="145"/>
      <c r="E18" s="146"/>
    </row>
    <row r="19" spans="1:5" ht="7.5" customHeight="1" thickBot="1" x14ac:dyDescent="0.25">
      <c r="A19" s="21"/>
    </row>
    <row r="20" spans="1:5" ht="17.100000000000001" customHeight="1" x14ac:dyDescent="0.2">
      <c r="A20" s="124" t="s">
        <v>14</v>
      </c>
      <c r="B20" s="77" t="s">
        <v>8</v>
      </c>
      <c r="C20" s="84" t="s">
        <v>23</v>
      </c>
      <c r="D20" s="22"/>
      <c r="E20" s="23"/>
    </row>
    <row r="21" spans="1:5" ht="17.100000000000001" customHeight="1" x14ac:dyDescent="0.2">
      <c r="A21" s="125"/>
      <c r="B21" s="78" t="s">
        <v>11</v>
      </c>
      <c r="C21" s="85">
        <v>123</v>
      </c>
      <c r="E21" s="24"/>
    </row>
    <row r="22" spans="1:5" ht="17.100000000000001" customHeight="1" thickBot="1" x14ac:dyDescent="0.25">
      <c r="A22" s="126"/>
      <c r="B22" s="79" t="s">
        <v>12</v>
      </c>
      <c r="C22" s="86">
        <v>797.57</v>
      </c>
      <c r="D22" s="25"/>
      <c r="E22" s="26"/>
    </row>
    <row r="23" spans="1:5" ht="15" customHeight="1" thickBot="1" x14ac:dyDescent="0.25"/>
    <row r="24" spans="1:5" ht="17.100000000000001" customHeight="1" x14ac:dyDescent="0.25">
      <c r="A24" s="27" t="s">
        <v>36</v>
      </c>
      <c r="B24" s="28"/>
      <c r="C24" s="22"/>
      <c r="D24" s="22"/>
      <c r="E24" s="23"/>
    </row>
    <row r="25" spans="1:5" ht="17.100000000000001" customHeight="1" x14ac:dyDescent="0.2">
      <c r="A25" s="17"/>
      <c r="E25" s="24"/>
    </row>
    <row r="26" spans="1:5" ht="30" customHeight="1" x14ac:dyDescent="0.25">
      <c r="A26" s="129" t="s">
        <v>47</v>
      </c>
      <c r="B26" s="130"/>
      <c r="C26" s="29" t="s">
        <v>1</v>
      </c>
      <c r="D26" s="29" t="s">
        <v>40</v>
      </c>
      <c r="E26" s="30" t="s">
        <v>41</v>
      </c>
    </row>
    <row r="27" spans="1:5" ht="15" customHeight="1" x14ac:dyDescent="0.2">
      <c r="A27" s="31"/>
      <c r="B27" s="32"/>
      <c r="C27" s="33"/>
      <c r="D27" s="33"/>
      <c r="E27" s="34"/>
    </row>
    <row r="28" spans="1:5" ht="17.100000000000001" customHeight="1" x14ac:dyDescent="0.2">
      <c r="A28" s="139" t="s">
        <v>56</v>
      </c>
      <c r="B28" s="140"/>
      <c r="C28" s="87"/>
      <c r="D28" s="75">
        <v>0</v>
      </c>
      <c r="E28" s="76">
        <f>C28*D28</f>
        <v>0</v>
      </c>
    </row>
    <row r="29" spans="1:5" ht="17.100000000000001" customHeight="1" x14ac:dyDescent="0.2">
      <c r="A29" s="137" t="s">
        <v>25</v>
      </c>
      <c r="B29" s="138"/>
      <c r="C29" s="88">
        <v>286.33</v>
      </c>
      <c r="D29" s="73">
        <v>1</v>
      </c>
      <c r="E29" s="74">
        <f>C29*D29</f>
        <v>286.33</v>
      </c>
    </row>
    <row r="30" spans="1:5" ht="17.100000000000001" customHeight="1" x14ac:dyDescent="0.2">
      <c r="A30" s="133" t="s">
        <v>2</v>
      </c>
      <c r="B30" s="134"/>
      <c r="C30" s="89">
        <v>25.14</v>
      </c>
      <c r="D30" s="35">
        <v>0.8</v>
      </c>
      <c r="E30" s="36">
        <f t="shared" ref="E30:E43" si="0">C30*D30</f>
        <v>20.112000000000002</v>
      </c>
    </row>
    <row r="31" spans="1:5" ht="17.100000000000001" customHeight="1" x14ac:dyDescent="0.2">
      <c r="A31" s="141" t="s">
        <v>26</v>
      </c>
      <c r="B31" s="142"/>
      <c r="C31" s="87"/>
      <c r="D31" s="37">
        <v>0.1</v>
      </c>
      <c r="E31" s="38">
        <f t="shared" si="0"/>
        <v>0</v>
      </c>
    </row>
    <row r="32" spans="1:5" ht="17.100000000000001" customHeight="1" x14ac:dyDescent="0.2">
      <c r="A32" s="118" t="s">
        <v>27</v>
      </c>
      <c r="B32" s="119"/>
      <c r="C32" s="87">
        <v>15.29</v>
      </c>
      <c r="D32" s="39">
        <v>0.2</v>
      </c>
      <c r="E32" s="40">
        <f t="shared" si="0"/>
        <v>3.0579999999999998</v>
      </c>
    </row>
    <row r="33" spans="1:5" ht="17.100000000000001" customHeight="1" x14ac:dyDescent="0.2">
      <c r="A33" s="143" t="s">
        <v>28</v>
      </c>
      <c r="B33" s="144"/>
      <c r="C33" s="87"/>
      <c r="D33" s="41">
        <v>0.4</v>
      </c>
      <c r="E33" s="42">
        <f t="shared" si="0"/>
        <v>0</v>
      </c>
    </row>
    <row r="34" spans="1:5" ht="17.100000000000001" customHeight="1" x14ac:dyDescent="0.2">
      <c r="A34" s="104" t="s">
        <v>29</v>
      </c>
      <c r="B34" s="105"/>
      <c r="C34" s="87"/>
      <c r="D34" s="43">
        <v>0.7</v>
      </c>
      <c r="E34" s="44">
        <f t="shared" si="0"/>
        <v>0</v>
      </c>
    </row>
    <row r="35" spans="1:5" ht="17.100000000000001" customHeight="1" x14ac:dyDescent="0.2">
      <c r="A35" s="106" t="s">
        <v>30</v>
      </c>
      <c r="B35" s="107"/>
      <c r="C35" s="87">
        <v>123.96</v>
      </c>
      <c r="D35" s="45">
        <v>1</v>
      </c>
      <c r="E35" s="46">
        <f t="shared" si="0"/>
        <v>123.96</v>
      </c>
    </row>
    <row r="36" spans="1:5" ht="17.100000000000001" customHeight="1" x14ac:dyDescent="0.2">
      <c r="A36" s="108" t="s">
        <v>31</v>
      </c>
      <c r="B36" s="109"/>
      <c r="C36" s="87">
        <v>42.1</v>
      </c>
      <c r="D36" s="47">
        <v>0.6</v>
      </c>
      <c r="E36" s="48">
        <f t="shared" si="0"/>
        <v>25.26</v>
      </c>
    </row>
    <row r="37" spans="1:5" ht="17.100000000000001" customHeight="1" x14ac:dyDescent="0.2">
      <c r="A37" s="110" t="s">
        <v>32</v>
      </c>
      <c r="B37" s="111"/>
      <c r="C37" s="87"/>
      <c r="D37" s="49">
        <v>0.6</v>
      </c>
      <c r="E37" s="50">
        <f t="shared" si="0"/>
        <v>0</v>
      </c>
    </row>
    <row r="38" spans="1:5" ht="17.100000000000001" customHeight="1" x14ac:dyDescent="0.2">
      <c r="A38" s="112" t="s">
        <v>33</v>
      </c>
      <c r="B38" s="113"/>
      <c r="C38" s="87"/>
      <c r="D38" s="51">
        <v>0.6</v>
      </c>
      <c r="E38" s="52">
        <f t="shared" si="0"/>
        <v>0</v>
      </c>
    </row>
    <row r="39" spans="1:5" ht="17.100000000000001" customHeight="1" x14ac:dyDescent="0.2">
      <c r="A39" s="114" t="s">
        <v>34</v>
      </c>
      <c r="B39" s="115"/>
      <c r="C39" s="87"/>
      <c r="D39" s="53">
        <v>0.2</v>
      </c>
      <c r="E39" s="54">
        <f t="shared" si="0"/>
        <v>0</v>
      </c>
    </row>
    <row r="40" spans="1:5" ht="17.100000000000001" customHeight="1" thickBot="1" x14ac:dyDescent="0.25">
      <c r="A40" s="116" t="s">
        <v>35</v>
      </c>
      <c r="B40" s="117"/>
      <c r="C40" s="90"/>
      <c r="D40" s="55">
        <v>0.2</v>
      </c>
      <c r="E40" s="56">
        <f t="shared" si="0"/>
        <v>0</v>
      </c>
    </row>
    <row r="41" spans="1:5" ht="17.100000000000001" customHeight="1" thickBot="1" x14ac:dyDescent="0.25">
      <c r="A41" s="131" t="s">
        <v>57</v>
      </c>
      <c r="B41" s="132"/>
      <c r="C41" s="91">
        <v>304.75</v>
      </c>
      <c r="D41" s="71">
        <v>0</v>
      </c>
      <c r="E41" s="72">
        <f t="shared" si="0"/>
        <v>0</v>
      </c>
    </row>
    <row r="42" spans="1:5" ht="17.100000000000001" customHeight="1" thickBot="1" x14ac:dyDescent="0.25">
      <c r="A42" s="122" t="s">
        <v>58</v>
      </c>
      <c r="B42" s="123"/>
      <c r="C42" s="91"/>
      <c r="D42" s="57">
        <v>0</v>
      </c>
      <c r="E42" s="58">
        <f t="shared" si="0"/>
        <v>0</v>
      </c>
    </row>
    <row r="43" spans="1:5" ht="17.100000000000001" customHeight="1" thickBot="1" x14ac:dyDescent="0.25">
      <c r="A43" s="100" t="s">
        <v>71</v>
      </c>
      <c r="B43" s="101"/>
      <c r="C43" s="91"/>
      <c r="D43" s="57">
        <v>0</v>
      </c>
      <c r="E43" s="58">
        <f t="shared" si="0"/>
        <v>0</v>
      </c>
    </row>
    <row r="44" spans="1:5" ht="9" customHeight="1" x14ac:dyDescent="0.2">
      <c r="A44" s="96"/>
      <c r="B44" s="97"/>
      <c r="C44" s="59"/>
      <c r="D44" s="60"/>
      <c r="E44" s="61"/>
    </row>
    <row r="45" spans="1:5" ht="17.100000000000001" customHeight="1" x14ac:dyDescent="0.2">
      <c r="A45" s="98" t="s">
        <v>74</v>
      </c>
      <c r="B45" s="99"/>
      <c r="C45" s="62">
        <f>SUM(C28:C43)</f>
        <v>797.56999999999994</v>
      </c>
      <c r="D45" s="63" t="s">
        <v>0</v>
      </c>
      <c r="E45" s="64">
        <f>SUM(E28:E43)</f>
        <v>458.71999999999997</v>
      </c>
    </row>
    <row r="46" spans="1:5" ht="17.100000000000001" customHeight="1" thickBot="1" x14ac:dyDescent="0.25">
      <c r="A46" s="94" t="s">
        <v>13</v>
      </c>
      <c r="B46" s="95"/>
      <c r="C46" s="65"/>
      <c r="D46" s="66">
        <f>IF(C45&lt;&gt;0,E45/C45,0)</f>
        <v>0.57514700903995886</v>
      </c>
      <c r="E46" s="67"/>
    </row>
    <row r="50" spans="1:1" ht="18" x14ac:dyDescent="0.25">
      <c r="A50" s="68" t="s">
        <v>48</v>
      </c>
    </row>
    <row r="51" spans="1:1" x14ac:dyDescent="0.2">
      <c r="A51" s="92" t="s">
        <v>60</v>
      </c>
    </row>
    <row r="52" spans="1:1" x14ac:dyDescent="0.2">
      <c r="A52" s="92" t="s">
        <v>61</v>
      </c>
    </row>
    <row r="53" spans="1:1" x14ac:dyDescent="0.2">
      <c r="A53" s="93" t="s">
        <v>62</v>
      </c>
    </row>
    <row r="54" spans="1:1" x14ac:dyDescent="0.2">
      <c r="A54" s="93" t="s">
        <v>63</v>
      </c>
    </row>
    <row r="55" spans="1:1" x14ac:dyDescent="0.2">
      <c r="A55" s="93" t="s">
        <v>64</v>
      </c>
    </row>
    <row r="56" spans="1:1" x14ac:dyDescent="0.2">
      <c r="A56" s="93" t="s">
        <v>79</v>
      </c>
    </row>
    <row r="57" spans="1:1" x14ac:dyDescent="0.2">
      <c r="A57" s="93" t="s">
        <v>80</v>
      </c>
    </row>
    <row r="58" spans="1:1" x14ac:dyDescent="0.2">
      <c r="A58" s="69"/>
    </row>
    <row r="59" spans="1:1" ht="18" x14ac:dyDescent="0.25">
      <c r="A59" s="68" t="s">
        <v>50</v>
      </c>
    </row>
    <row r="60" spans="1:1" x14ac:dyDescent="0.2">
      <c r="A60" s="92" t="s">
        <v>75</v>
      </c>
    </row>
    <row r="61" spans="1:1" x14ac:dyDescent="0.2">
      <c r="A61" s="2" t="s">
        <v>42</v>
      </c>
    </row>
    <row r="62" spans="1:1" x14ac:dyDescent="0.2">
      <c r="A62" s="2" t="s">
        <v>43</v>
      </c>
    </row>
    <row r="63" spans="1:1" x14ac:dyDescent="0.2">
      <c r="A63" s="2" t="s">
        <v>44</v>
      </c>
    </row>
    <row r="64" spans="1:1" x14ac:dyDescent="0.2">
      <c r="A64" s="2" t="s">
        <v>45</v>
      </c>
    </row>
    <row r="65" spans="1:1" x14ac:dyDescent="0.2">
      <c r="A65" s="92" t="s">
        <v>65</v>
      </c>
    </row>
    <row r="66" spans="1:1" x14ac:dyDescent="0.2">
      <c r="A66" s="92" t="s">
        <v>66</v>
      </c>
    </row>
    <row r="67" spans="1:1" x14ac:dyDescent="0.2">
      <c r="A67" s="92" t="s">
        <v>67</v>
      </c>
    </row>
    <row r="68" spans="1:1" x14ac:dyDescent="0.2">
      <c r="A68" s="92" t="s">
        <v>76</v>
      </c>
    </row>
    <row r="69" spans="1:1" x14ac:dyDescent="0.2">
      <c r="A69" s="82" t="s">
        <v>51</v>
      </c>
    </row>
    <row r="70" spans="1:1" x14ac:dyDescent="0.2">
      <c r="A70" s="82" t="s">
        <v>52</v>
      </c>
    </row>
    <row r="71" spans="1:1" x14ac:dyDescent="0.2">
      <c r="A71" s="82" t="s">
        <v>53</v>
      </c>
    </row>
    <row r="72" spans="1:1" x14ac:dyDescent="0.2">
      <c r="A72" s="82" t="s">
        <v>59</v>
      </c>
    </row>
    <row r="73" spans="1:1" x14ac:dyDescent="0.2">
      <c r="A73" s="82" t="s">
        <v>54</v>
      </c>
    </row>
    <row r="74" spans="1:1" x14ac:dyDescent="0.2">
      <c r="A74" s="82" t="s">
        <v>77</v>
      </c>
    </row>
    <row r="75" spans="1:1" x14ac:dyDescent="0.2">
      <c r="A75" s="93" t="s">
        <v>73</v>
      </c>
    </row>
    <row r="76" spans="1:1" x14ac:dyDescent="0.2">
      <c r="A76" s="2" t="s">
        <v>55</v>
      </c>
    </row>
    <row r="77" spans="1:1" x14ac:dyDescent="0.2">
      <c r="A77" s="2" t="s">
        <v>46</v>
      </c>
    </row>
    <row r="78" spans="1:1" x14ac:dyDescent="0.2">
      <c r="A78" s="2" t="s">
        <v>68</v>
      </c>
    </row>
    <row r="79" spans="1:1" x14ac:dyDescent="0.2">
      <c r="A79" s="93" t="s">
        <v>78</v>
      </c>
    </row>
    <row r="80" spans="1:1" x14ac:dyDescent="0.2">
      <c r="A80" s="2" t="s">
        <v>69</v>
      </c>
    </row>
    <row r="81" spans="1:1" x14ac:dyDescent="0.2">
      <c r="A81" s="93" t="s">
        <v>70</v>
      </c>
    </row>
    <row r="83" spans="1:1" ht="18" x14ac:dyDescent="0.25">
      <c r="A83" s="68" t="s">
        <v>49</v>
      </c>
    </row>
    <row r="84" spans="1:1" x14ac:dyDescent="0.2">
      <c r="A84" s="69"/>
    </row>
    <row r="85" spans="1:1" x14ac:dyDescent="0.2">
      <c r="A85" s="2" t="s">
        <v>38</v>
      </c>
    </row>
    <row r="87" spans="1:1" x14ac:dyDescent="0.2">
      <c r="A87" s="2" t="s">
        <v>39</v>
      </c>
    </row>
    <row r="89" spans="1:1" x14ac:dyDescent="0.2">
      <c r="A89" s="2" t="s">
        <v>16</v>
      </c>
    </row>
    <row r="90" spans="1:1" x14ac:dyDescent="0.2">
      <c r="A90" s="2" t="s">
        <v>17</v>
      </c>
    </row>
    <row r="92" spans="1:1" x14ac:dyDescent="0.2">
      <c r="A92" s="2" t="s">
        <v>15</v>
      </c>
    </row>
    <row r="94" spans="1:1" x14ac:dyDescent="0.2">
      <c r="A94" s="2" t="s">
        <v>72</v>
      </c>
    </row>
    <row r="95" spans="1:1" x14ac:dyDescent="0.2">
      <c r="A95" s="70" t="s">
        <v>81</v>
      </c>
    </row>
    <row r="96" spans="1:1" x14ac:dyDescent="0.2">
      <c r="A96" s="2" t="s">
        <v>18</v>
      </c>
    </row>
  </sheetData>
  <sheetProtection password="CD8A" sheet="1" objects="1" scenarios="1"/>
  <mergeCells count="27">
    <mergeCell ref="C18:E18"/>
    <mergeCell ref="A12:E12"/>
    <mergeCell ref="A13:E13"/>
    <mergeCell ref="C15:E15"/>
    <mergeCell ref="C16:E16"/>
    <mergeCell ref="C17:E17"/>
    <mergeCell ref="A37:B37"/>
    <mergeCell ref="A20:A22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4:B44"/>
    <mergeCell ref="A45:B45"/>
    <mergeCell ref="A46:B46"/>
    <mergeCell ref="A38:B38"/>
    <mergeCell ref="A39:B39"/>
    <mergeCell ref="A40:B40"/>
    <mergeCell ref="A41:B41"/>
    <mergeCell ref="A42:B42"/>
    <mergeCell ref="A43:B43"/>
  </mergeCells>
  <conditionalFormatting sqref="C45">
    <cfRule type="expression" dxfId="0" priority="1">
      <formula>ABS($C$45-$C$22)&gt;=0.01</formula>
    </cfRule>
  </conditionalFormatting>
  <dataValidations count="2">
    <dataValidation type="decimal" operator="greaterThanOrEqual" allowBlank="1" showInputMessage="1" showErrorMessage="1" sqref="C22 C28:C43">
      <formula1>0</formula1>
    </dataValidation>
    <dataValidation type="list" allowBlank="1" showInputMessage="1" showErrorMessage="1" sqref="C20">
      <formula1>"bitte auswählen,linkes Seeufer,rechtes Seeufer,Littau"</formula1>
    </dataValidation>
  </dataValidations>
  <pageMargins left="0.70866141732283472" right="0.70866141732283472" top="1.3779527559055118" bottom="0.78740157480314965" header="0.31496062992125984" footer="0.31496062992125984"/>
  <pageSetup paperSize="9" scale="69" orientation="portrait" r:id="rId1"/>
  <headerFooter>
    <oddHeader>&amp;L&amp;G</oddHeader>
    <oddFooter>&amp;L&amp;8&amp;F &amp;CVersion Novebmer 2023&amp;R&amp;8&amp;P /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Befestigte Flächen</vt:lpstr>
      <vt:lpstr>Beispiel Befestigte Flächen</vt:lpstr>
      <vt:lpstr>'Befestigte Flächen'!Druckbereich</vt:lpstr>
      <vt:lpstr>'Beispiel Befestigte Flächen'!Druckbereich</vt:lpstr>
    </vt:vector>
  </TitlesOfParts>
  <Company>Stadt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Wicki Simon</dc:creator>
  <cp:lastModifiedBy>Wicki Simon</cp:lastModifiedBy>
  <cp:lastPrinted>2023-11-24T10:36:17Z</cp:lastPrinted>
  <dcterms:created xsi:type="dcterms:W3CDTF">2017-04-25T13:52:15Z</dcterms:created>
  <dcterms:modified xsi:type="dcterms:W3CDTF">2023-12-01T13:45:40Z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